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Details" sheetId="1" r:id="rId1"/>
  </sheets>
  <definedNames>
    <definedName name="_xlnm._FilterDatabase" localSheetId="0" hidden="1">Details!$A$3:$O$3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4" i="1"/>
  <c r="O150" i="1"/>
  <c r="E150" i="1" s="1"/>
  <c r="O149" i="1"/>
  <c r="E149" i="1" s="1"/>
  <c r="O148" i="1"/>
  <c r="E148" i="1" s="1"/>
  <c r="O147" i="1"/>
  <c r="E147" i="1" s="1"/>
  <c r="O146" i="1"/>
  <c r="E146" i="1" s="1"/>
  <c r="O145" i="1"/>
  <c r="E145" i="1" s="1"/>
  <c r="O144" i="1"/>
  <c r="E144" i="1" s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O106" i="1"/>
  <c r="E106" i="1" s="1"/>
  <c r="O105" i="1"/>
  <c r="E105" i="1" s="1"/>
  <c r="O104" i="1"/>
  <c r="E104" i="1" s="1"/>
  <c r="O103" i="1"/>
  <c r="E103" i="1" s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O29" i="1"/>
  <c r="E29" i="1" s="1"/>
  <c r="O28" i="1"/>
  <c r="E28" i="1" s="1"/>
  <c r="O27" i="1"/>
  <c r="E27" i="1" s="1"/>
  <c r="O26" i="1"/>
  <c r="E26" i="1" s="1"/>
  <c r="O25" i="1"/>
  <c r="E25" i="1" s="1"/>
  <c r="O24" i="1"/>
  <c r="S24" i="1" s="1"/>
  <c r="O23" i="1"/>
  <c r="O22" i="1"/>
  <c r="E22" i="1" s="1"/>
  <c r="O21" i="1"/>
  <c r="E21" i="1" s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S25" i="1" l="1"/>
  <c r="S147" i="1"/>
  <c r="S103" i="1"/>
  <c r="S29" i="1"/>
  <c r="O2" i="1"/>
  <c r="S149" i="1"/>
  <c r="S145" i="1"/>
  <c r="S105" i="1"/>
  <c r="S27" i="1"/>
  <c r="S21" i="1"/>
  <c r="Q150" i="1"/>
  <c r="Q148" i="1"/>
  <c r="Q146" i="1"/>
  <c r="Q144" i="1"/>
  <c r="Q106" i="1"/>
  <c r="Q104" i="1"/>
  <c r="Q28" i="1"/>
  <c r="Q26" i="1"/>
  <c r="Q24" i="1"/>
  <c r="Q22" i="1"/>
  <c r="S23" i="1"/>
  <c r="E23" i="1"/>
  <c r="E24" i="1"/>
  <c r="Q149" i="1"/>
  <c r="Q147" i="1"/>
  <c r="Q145" i="1"/>
  <c r="Q105" i="1"/>
  <c r="Q103" i="1"/>
  <c r="Q29" i="1"/>
  <c r="Q27" i="1"/>
  <c r="Q25" i="1"/>
  <c r="Q23" i="1"/>
  <c r="Q21" i="1"/>
  <c r="Q2" i="1" s="1"/>
  <c r="P2" i="1" s="1"/>
  <c r="S150" i="1"/>
  <c r="S148" i="1"/>
  <c r="S146" i="1"/>
  <c r="S144" i="1"/>
  <c r="S106" i="1"/>
  <c r="S104" i="1"/>
  <c r="S28" i="1"/>
  <c r="S26" i="1"/>
  <c r="S22" i="1"/>
  <c r="S2" i="1" l="1"/>
  <c r="R2" i="1" s="1"/>
</calcChain>
</file>

<file path=xl/sharedStrings.xml><?xml version="1.0" encoding="utf-8"?>
<sst xmlns="http://schemas.openxmlformats.org/spreadsheetml/2006/main" count="910" uniqueCount="141">
  <si>
    <t>Gender</t>
  </si>
  <si>
    <t>Silhouette</t>
  </si>
  <si>
    <t>Style</t>
  </si>
  <si>
    <t>Description</t>
  </si>
  <si>
    <t xml:space="preserve">Extended msrp </t>
  </si>
  <si>
    <t>Color Code</t>
  </si>
  <si>
    <t>Color Description</t>
  </si>
  <si>
    <t>XS</t>
  </si>
  <si>
    <t>S</t>
  </si>
  <si>
    <t>M</t>
  </si>
  <si>
    <t>L</t>
  </si>
  <si>
    <t>XL</t>
  </si>
  <si>
    <t>2XL</t>
  </si>
  <si>
    <t>3XL</t>
  </si>
  <si>
    <t>Totals</t>
  </si>
  <si>
    <t>Boys</t>
  </si>
  <si>
    <t>L/S Top (187)</t>
  </si>
  <si>
    <t>TMYT601</t>
  </si>
  <si>
    <t>YTH 3 QTR RAGLAN</t>
  </si>
  <si>
    <t>TBK</t>
  </si>
  <si>
    <t>Black</t>
  </si>
  <si>
    <t>TNV</t>
  </si>
  <si>
    <t>Navy</t>
  </si>
  <si>
    <t>TRE</t>
  </si>
  <si>
    <t>Red</t>
  </si>
  <si>
    <t>TRY</t>
  </si>
  <si>
    <t>Royal</t>
  </si>
  <si>
    <t>Jacket (214)</t>
  </si>
  <si>
    <t>TMYJ720</t>
  </si>
  <si>
    <t>KNT TRG JKT</t>
  </si>
  <si>
    <t>GN</t>
  </si>
  <si>
    <t>Green</t>
  </si>
  <si>
    <t>TMYT501</t>
  </si>
  <si>
    <t>NBY LS TECH TEE</t>
  </si>
  <si>
    <t>DH</t>
  </si>
  <si>
    <t>DK Heather</t>
  </si>
  <si>
    <t>HIL</t>
  </si>
  <si>
    <t>Highlight</t>
  </si>
  <si>
    <t>MCR</t>
  </si>
  <si>
    <t>Mercury Red</t>
  </si>
  <si>
    <t>WT</t>
  </si>
  <si>
    <t>White</t>
  </si>
  <si>
    <t>TMYT725</t>
  </si>
  <si>
    <t>THERMAL 1/2 ZIP</t>
  </si>
  <si>
    <t>GNM</t>
  </si>
  <si>
    <t>Gunmetal</t>
  </si>
  <si>
    <t>MHG</t>
  </si>
  <si>
    <t>Heather Grey</t>
  </si>
  <si>
    <t>Girls</t>
  </si>
  <si>
    <t>Pant (218)</t>
  </si>
  <si>
    <t>BGP311</t>
  </si>
  <si>
    <t>CONTOUR FPMC S</t>
  </si>
  <si>
    <t>BK</t>
  </si>
  <si>
    <t>GRY</t>
  </si>
  <si>
    <t>Grey</t>
  </si>
  <si>
    <t>Mens</t>
  </si>
  <si>
    <t>BMP240</t>
  </si>
  <si>
    <t>ADVSRY2 BBK P AT</t>
  </si>
  <si>
    <t>GBK</t>
  </si>
  <si>
    <t>greyblack pin stripe</t>
  </si>
  <si>
    <t>GNV</t>
  </si>
  <si>
    <t>greynavy pin stripe</t>
  </si>
  <si>
    <t>WB</t>
  </si>
  <si>
    <t>Whiteblue pin stripe</t>
  </si>
  <si>
    <t>WK</t>
  </si>
  <si>
    <t>Whiteblack pin stripe</t>
  </si>
  <si>
    <t>WN</t>
  </si>
  <si>
    <t>Whitenavy pin stripe</t>
  </si>
  <si>
    <t>Hoodies &amp; Sweatshirts (258)</t>
  </si>
  <si>
    <t>MT93714</t>
  </si>
  <si>
    <t>BP FLEECE HOODIE</t>
  </si>
  <si>
    <t>ECL</t>
  </si>
  <si>
    <t>REP</t>
  </si>
  <si>
    <t>Tight (230)</t>
  </si>
  <si>
    <t>TMMP734</t>
  </si>
  <si>
    <t>BASE 3/4 PANT</t>
  </si>
  <si>
    <t>TMMP735</t>
  </si>
  <si>
    <t>COMP TIGHT</t>
  </si>
  <si>
    <t>TMMP744</t>
  </si>
  <si>
    <t>COLD COMP TIGHT</t>
  </si>
  <si>
    <t>Short (221)</t>
  </si>
  <si>
    <t>TMMS734</t>
  </si>
  <si>
    <t>BASE SHORT</t>
  </si>
  <si>
    <t>TMMT601</t>
  </si>
  <si>
    <t>3QTR BBALL RAGLAN</t>
  </si>
  <si>
    <t>TDG</t>
  </si>
  <si>
    <t>Team DK Green</t>
  </si>
  <si>
    <t>TMC</t>
  </si>
  <si>
    <t>Team Cardinal</t>
  </si>
  <si>
    <t>TMR</t>
  </si>
  <si>
    <t>Team Maroon</t>
  </si>
  <si>
    <t>S/S Top (188)</t>
  </si>
  <si>
    <t>TMMT734</t>
  </si>
  <si>
    <t>BASE SS TOP</t>
  </si>
  <si>
    <t>TMMT735</t>
  </si>
  <si>
    <t>BASE LS TOP</t>
  </si>
  <si>
    <t>Tanks/Sleeveless/Singlet (229)</t>
  </si>
  <si>
    <t>TMMT736</t>
  </si>
  <si>
    <t>BASE SLVLSS TOP</t>
  </si>
  <si>
    <t>TMMT744</t>
  </si>
  <si>
    <t>COLD COMP LS</t>
  </si>
  <si>
    <t>TMMT745</t>
  </si>
  <si>
    <t>COLD MOCK LS TOP</t>
  </si>
  <si>
    <t>TMMJ720</t>
  </si>
  <si>
    <t>TMMJ722</t>
  </si>
  <si>
    <t>REZIST JACKET 2.0</t>
  </si>
  <si>
    <t>TMMP722</t>
  </si>
  <si>
    <t>REZIST PANT 2.0</t>
  </si>
  <si>
    <t>TMMT724</t>
  </si>
  <si>
    <t>STRIPED POLO</t>
  </si>
  <si>
    <t>Womens</t>
  </si>
  <si>
    <t>BWP311</t>
  </si>
  <si>
    <t>TMWP734</t>
  </si>
  <si>
    <t>W BASE TIGHT</t>
  </si>
  <si>
    <t>TMWP744</t>
  </si>
  <si>
    <t>W COLD TIGHT</t>
  </si>
  <si>
    <t>TMWS734</t>
  </si>
  <si>
    <t>W BASE SHORT</t>
  </si>
  <si>
    <t>TMWT734</t>
  </si>
  <si>
    <t>W BASE SS TOP</t>
  </si>
  <si>
    <t>TMWT735</t>
  </si>
  <si>
    <t>W BASE LS TOP</t>
  </si>
  <si>
    <t>TMWT744</t>
  </si>
  <si>
    <t>W COLD COMP CREW</t>
  </si>
  <si>
    <t>TMWT745</t>
  </si>
  <si>
    <t>W COLD COMP MOCK</t>
  </si>
  <si>
    <t>TMWJ720</t>
  </si>
  <si>
    <t>TMWT743</t>
  </si>
  <si>
    <t>RALLY POLO 2.0</t>
  </si>
  <si>
    <t>LG</t>
  </si>
  <si>
    <t>Light Grey</t>
  </si>
  <si>
    <t>Brand:</t>
  </si>
  <si>
    <t>Gender:</t>
  </si>
  <si>
    <t>NEW BALANCE</t>
  </si>
  <si>
    <t>MENS WOMENS BOYS</t>
  </si>
  <si>
    <t>WHS</t>
  </si>
  <si>
    <t>TOT WHS</t>
  </si>
  <si>
    <t>RRP</t>
  </si>
  <si>
    <t>TOT RRP</t>
  </si>
  <si>
    <t>EXW HOUSTON</t>
  </si>
  <si>
    <t>MOQ 50.000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</si>
</sst>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u/>
      <sz val="12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0" fillId="0" borderId="1" xfId="0" applyBorder="1"/>
    <xf numFmtId="167" fontId="0" fillId="0" borderId="1" xfId="0" applyNumberFormat="1" applyBorder="1"/>
    <xf numFmtId="166" fontId="0" fillId="0" borderId="1" xfId="1" applyNumberFormat="1" applyFont="1" applyBorder="1"/>
    <xf numFmtId="164" fontId="0" fillId="0" borderId="1" xfId="2" applyFont="1" applyBorder="1" applyAlignment="1">
      <alignment horizontal="center"/>
    </xf>
    <xf numFmtId="166" fontId="0" fillId="0" borderId="1" xfId="1" applyNumberFormat="1" applyFont="1" applyFill="1" applyBorder="1"/>
    <xf numFmtId="166" fontId="0" fillId="0" borderId="0" xfId="1" applyNumberFormat="1" applyFont="1"/>
    <xf numFmtId="164" fontId="0" fillId="0" borderId="0" xfId="2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9" fillId="0" borderId="0" xfId="0" applyFont="1"/>
    <xf numFmtId="164" fontId="0" fillId="0" borderId="0" xfId="2" applyFont="1" applyBorder="1" applyAlignment="1">
      <alignment horizontal="center"/>
    </xf>
    <xf numFmtId="164" fontId="0" fillId="0" borderId="0" xfId="2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167" fontId="4" fillId="0" borderId="0" xfId="0" applyNumberFormat="1" applyFont="1"/>
    <xf numFmtId="167" fontId="7" fillId="0" borderId="0" xfId="0" applyNumberFormat="1" applyFont="1" applyAlignment="1">
      <alignment horizontal="left"/>
    </xf>
    <xf numFmtId="167" fontId="0" fillId="0" borderId="1" xfId="2" applyNumberFormat="1" applyFont="1" applyBorder="1" applyAlignment="1">
      <alignment horizontal="center"/>
    </xf>
    <xf numFmtId="167" fontId="0" fillId="0" borderId="1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11" fillId="0" borderId="0" xfId="0" applyNumberFormat="1" applyFont="1" applyFill="1"/>
    <xf numFmtId="0" fontId="10" fillId="2" borderId="1" xfId="0" applyFont="1" applyFill="1" applyBorder="1" applyAlignment="1">
      <alignment horizontal="center"/>
    </xf>
    <xf numFmtId="166" fontId="10" fillId="2" borderId="1" xfId="1" applyNumberFormat="1" applyFont="1" applyFill="1" applyBorder="1" applyAlignment="1">
      <alignment horizontal="center"/>
    </xf>
    <xf numFmtId="167" fontId="10" fillId="2" borderId="1" xfId="2" applyNumberFormat="1" applyFont="1" applyFill="1" applyBorder="1" applyAlignment="1">
      <alignment horizontal="center"/>
    </xf>
    <xf numFmtId="164" fontId="10" fillId="2" borderId="1" xfId="2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4" fillId="0" borderId="0" xfId="0" applyFont="1" applyFill="1"/>
    <xf numFmtId="164" fontId="2" fillId="0" borderId="0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164" fontId="0" fillId="0" borderId="0" xfId="2" applyFont="1" applyFill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1" applyNumberFormat="1" applyFont="1" applyAlignment="1">
      <alignment horizontal="center"/>
    </xf>
    <xf numFmtId="167" fontId="2" fillId="0" borderId="0" xfId="0" applyNumberFormat="1" applyFont="1" applyFill="1"/>
    <xf numFmtId="0" fontId="15" fillId="0" borderId="0" xfId="0" applyFont="1" applyFill="1" applyAlignment="1">
      <alignment horizontal="center"/>
    </xf>
    <xf numFmtId="164" fontId="16" fillId="0" borderId="0" xfId="2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28575</xdr:colOff>
      <xdr:row>2</xdr:row>
      <xdr:rowOff>0</xdr:rowOff>
    </xdr:from>
    <xdr:to>
      <xdr:col>26</xdr:col>
      <xdr:colOff>19474</xdr:colOff>
      <xdr:row>7</xdr:row>
      <xdr:rowOff>95400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5C7EDAB-5594-403C-A9E3-92F14FCFF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3600" y="0"/>
          <a:ext cx="2943649" cy="1076475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76200</xdr:colOff>
      <xdr:row>7</xdr:row>
      <xdr:rowOff>161925</xdr:rowOff>
    </xdr:from>
    <xdr:to>
      <xdr:col>30</xdr:col>
      <xdr:colOff>28234</xdr:colOff>
      <xdr:row>15</xdr:row>
      <xdr:rowOff>3175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4201BE9-A993-47C2-A5AE-1C781D13C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1370"/>
        <a:stretch/>
      </xdr:blipFill>
      <xdr:spPr>
        <a:xfrm>
          <a:off x="13611225" y="1114425"/>
          <a:ext cx="5266984" cy="136525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85725</xdr:colOff>
      <xdr:row>15</xdr:row>
      <xdr:rowOff>55245</xdr:rowOff>
    </xdr:from>
    <xdr:to>
      <xdr:col>23</xdr:col>
      <xdr:colOff>161925</xdr:colOff>
      <xdr:row>22</xdr:row>
      <xdr:rowOff>177165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33EC3E6-5A66-4526-A33B-F45B71F57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20750" y="2531745"/>
          <a:ext cx="1257300" cy="1455420"/>
        </a:xfrm>
        <a:prstGeom prst="rect">
          <a:avLst/>
        </a:prstGeom>
      </xdr:spPr>
    </xdr:pic>
    <xdr:clientData/>
  </xdr:twoCellAnchor>
  <xdr:twoCellAnchor editAs="oneCell">
    <xdr:from>
      <xdr:col>21</xdr:col>
      <xdr:colOff>133350</xdr:colOff>
      <xdr:row>22</xdr:row>
      <xdr:rowOff>114300</xdr:rowOff>
    </xdr:from>
    <xdr:to>
      <xdr:col>27</xdr:col>
      <xdr:colOff>581598</xdr:colOff>
      <xdr:row>33</xdr:row>
      <xdr:rowOff>171750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A2956DD-083B-4EE5-9BAF-167DE07D7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68375" y="3924300"/>
          <a:ext cx="3991548" cy="2152950"/>
        </a:xfrm>
        <a:prstGeom prst="rect">
          <a:avLst/>
        </a:prstGeom>
      </xdr:spPr>
    </xdr:pic>
    <xdr:clientData/>
  </xdr:twoCellAnchor>
  <xdr:twoCellAnchor editAs="oneCell">
    <xdr:from>
      <xdr:col>29</xdr:col>
      <xdr:colOff>57149</xdr:colOff>
      <xdr:row>20</xdr:row>
      <xdr:rowOff>172066</xdr:rowOff>
    </xdr:from>
    <xdr:to>
      <xdr:col>30</xdr:col>
      <xdr:colOff>505050</xdr:colOff>
      <xdr:row>33</xdr:row>
      <xdr:rowOff>3666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1A467A9-CFC9-488D-B8AC-43D2AF0E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16574" y="3601066"/>
          <a:ext cx="1038451" cy="2308100"/>
        </a:xfrm>
        <a:prstGeom prst="rect">
          <a:avLst/>
        </a:prstGeom>
      </xdr:spPr>
    </xdr:pic>
    <xdr:clientData/>
  </xdr:twoCellAnchor>
  <xdr:twoCellAnchor editAs="oneCell">
    <xdr:from>
      <xdr:col>30</xdr:col>
      <xdr:colOff>552450</xdr:colOff>
      <xdr:row>20</xdr:row>
      <xdr:rowOff>133350</xdr:rowOff>
    </xdr:from>
    <xdr:to>
      <xdr:col>33</xdr:col>
      <xdr:colOff>104775</xdr:colOff>
      <xdr:row>33</xdr:row>
      <xdr:rowOff>2117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AE2CE1D-EBD3-451E-ABE7-566F5632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02425" y="3562350"/>
          <a:ext cx="1323975" cy="2345267"/>
        </a:xfrm>
        <a:prstGeom prst="rect">
          <a:avLst/>
        </a:prstGeom>
      </xdr:spPr>
    </xdr:pic>
    <xdr:clientData/>
  </xdr:twoCellAnchor>
  <xdr:twoCellAnchor editAs="oneCell">
    <xdr:from>
      <xdr:col>21</xdr:col>
      <xdr:colOff>109628</xdr:colOff>
      <xdr:row>35</xdr:row>
      <xdr:rowOff>76200</xdr:rowOff>
    </xdr:from>
    <xdr:to>
      <xdr:col>23</xdr:col>
      <xdr:colOff>228600</xdr:colOff>
      <xdr:row>45</xdr:row>
      <xdr:rowOff>37598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13CC568B-CBED-4CFB-8143-D84A14D50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44653" y="6362700"/>
          <a:ext cx="1300072" cy="1866398"/>
        </a:xfrm>
        <a:prstGeom prst="rect">
          <a:avLst/>
        </a:prstGeom>
      </xdr:spPr>
    </xdr:pic>
    <xdr:clientData/>
  </xdr:twoCellAnchor>
  <xdr:twoCellAnchor editAs="oneCell">
    <xdr:from>
      <xdr:col>21</xdr:col>
      <xdr:colOff>300109</xdr:colOff>
      <xdr:row>44</xdr:row>
      <xdr:rowOff>66674</xdr:rowOff>
    </xdr:from>
    <xdr:to>
      <xdr:col>23</xdr:col>
      <xdr:colOff>228911</xdr:colOff>
      <xdr:row>54</xdr:row>
      <xdr:rowOff>133883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F0054C3-EB49-460E-BBCE-7E18D547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35134" y="8067674"/>
          <a:ext cx="1109902" cy="1972209"/>
        </a:xfrm>
        <a:prstGeom prst="rect">
          <a:avLst/>
        </a:prstGeom>
      </xdr:spPr>
    </xdr:pic>
    <xdr:clientData/>
  </xdr:twoCellAnchor>
  <xdr:twoCellAnchor editAs="oneCell">
    <xdr:from>
      <xdr:col>23</xdr:col>
      <xdr:colOff>247651</xdr:colOff>
      <xdr:row>44</xdr:row>
      <xdr:rowOff>85725</xdr:rowOff>
    </xdr:from>
    <xdr:to>
      <xdr:col>25</xdr:col>
      <xdr:colOff>345095</xdr:colOff>
      <xdr:row>57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E5842B78-C023-4240-BE87-D8969A5A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3776" y="8086725"/>
          <a:ext cx="1278544" cy="2466975"/>
        </a:xfrm>
        <a:prstGeom prst="rect">
          <a:avLst/>
        </a:prstGeom>
      </xdr:spPr>
    </xdr:pic>
    <xdr:clientData/>
  </xdr:twoCellAnchor>
  <xdr:twoCellAnchor editAs="oneCell">
    <xdr:from>
      <xdr:col>25</xdr:col>
      <xdr:colOff>315493</xdr:colOff>
      <xdr:row>44</xdr:row>
      <xdr:rowOff>95250</xdr:rowOff>
    </xdr:from>
    <xdr:to>
      <xdr:col>27</xdr:col>
      <xdr:colOff>438392</xdr:colOff>
      <xdr:row>59</xdr:row>
      <xdr:rowOff>105295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6A763F2-3E10-472F-BD43-ED8A24EE4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12718" y="8096250"/>
          <a:ext cx="1303999" cy="2867545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58</xdr:row>
      <xdr:rowOff>76200</xdr:rowOff>
    </xdr:from>
    <xdr:to>
      <xdr:col>27</xdr:col>
      <xdr:colOff>419661</xdr:colOff>
      <xdr:row>63</xdr:row>
      <xdr:rowOff>171596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50077E71-66E8-48AA-8F5D-4C212E4CE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92175" y="10744200"/>
          <a:ext cx="3905811" cy="1047896"/>
        </a:xfrm>
        <a:prstGeom prst="rect">
          <a:avLst/>
        </a:prstGeom>
      </xdr:spPr>
    </xdr:pic>
    <xdr:clientData/>
  </xdr:twoCellAnchor>
  <xdr:twoCellAnchor editAs="oneCell">
    <xdr:from>
      <xdr:col>21</xdr:col>
      <xdr:colOff>228600</xdr:colOff>
      <xdr:row>64</xdr:row>
      <xdr:rowOff>85725</xdr:rowOff>
    </xdr:from>
    <xdr:to>
      <xdr:col>27</xdr:col>
      <xdr:colOff>438690</xdr:colOff>
      <xdr:row>70</xdr:row>
      <xdr:rowOff>162095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3B09631-F84E-4546-8B3E-4DCA1234C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63625" y="11896725"/>
          <a:ext cx="3753390" cy="121937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70</xdr:row>
      <xdr:rowOff>9525</xdr:rowOff>
    </xdr:from>
    <xdr:to>
      <xdr:col>28</xdr:col>
      <xdr:colOff>391507</xdr:colOff>
      <xdr:row>75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6ABFE15-8146-437A-ADB6-A191F9366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563600" y="12963525"/>
          <a:ext cx="4496782" cy="10668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209550</xdr:colOff>
      <xdr:row>75</xdr:row>
      <xdr:rowOff>0</xdr:rowOff>
    </xdr:from>
    <xdr:to>
      <xdr:col>27</xdr:col>
      <xdr:colOff>448219</xdr:colOff>
      <xdr:row>80</xdr:row>
      <xdr:rowOff>104923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AD2A3B98-617C-42E9-928E-72D7B5680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44575" y="13906500"/>
          <a:ext cx="3781969" cy="1057423"/>
        </a:xfrm>
        <a:prstGeom prst="rect">
          <a:avLst/>
        </a:prstGeom>
      </xdr:spPr>
    </xdr:pic>
    <xdr:clientData/>
  </xdr:twoCellAnchor>
  <xdr:twoCellAnchor editAs="oneCell">
    <xdr:from>
      <xdr:col>21</xdr:col>
      <xdr:colOff>266700</xdr:colOff>
      <xdr:row>80</xdr:row>
      <xdr:rowOff>57150</xdr:rowOff>
    </xdr:from>
    <xdr:to>
      <xdr:col>27</xdr:col>
      <xdr:colOff>553000</xdr:colOff>
      <xdr:row>85</xdr:row>
      <xdr:rowOff>95388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FEC13C1-F069-463D-8AEF-B0E18B79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01725" y="14916150"/>
          <a:ext cx="3829600" cy="990738"/>
        </a:xfrm>
        <a:prstGeom prst="rect">
          <a:avLst/>
        </a:prstGeom>
      </xdr:spPr>
    </xdr:pic>
    <xdr:clientData/>
  </xdr:twoCellAnchor>
  <xdr:twoCellAnchor editAs="oneCell">
    <xdr:from>
      <xdr:col>21</xdr:col>
      <xdr:colOff>123826</xdr:colOff>
      <xdr:row>85</xdr:row>
      <xdr:rowOff>58103</xdr:rowOff>
    </xdr:from>
    <xdr:to>
      <xdr:col>23</xdr:col>
      <xdr:colOff>314326</xdr:colOff>
      <xdr:row>94</xdr:row>
      <xdr:rowOff>93290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CF22F4DC-495A-49D4-9DE4-942ABB40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58851" y="15869603"/>
          <a:ext cx="1371600" cy="1749687"/>
        </a:xfrm>
        <a:prstGeom prst="rect">
          <a:avLst/>
        </a:prstGeom>
      </xdr:spPr>
    </xdr:pic>
    <xdr:clientData/>
  </xdr:twoCellAnchor>
  <xdr:twoCellAnchor editAs="oneCell">
    <xdr:from>
      <xdr:col>23</xdr:col>
      <xdr:colOff>200024</xdr:colOff>
      <xdr:row>88</xdr:row>
      <xdr:rowOff>114300</xdr:rowOff>
    </xdr:from>
    <xdr:to>
      <xdr:col>27</xdr:col>
      <xdr:colOff>152399</xdr:colOff>
      <xdr:row>100</xdr:row>
      <xdr:rowOff>85725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FAE9D952-3AC7-4167-9B8C-CED28AB60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3311" b="14574"/>
        <a:stretch/>
      </xdr:blipFill>
      <xdr:spPr>
        <a:xfrm>
          <a:off x="14916149" y="16497300"/>
          <a:ext cx="2314575" cy="2257425"/>
        </a:xfrm>
        <a:prstGeom prst="rect">
          <a:avLst/>
        </a:prstGeom>
      </xdr:spPr>
    </xdr:pic>
    <xdr:clientData/>
  </xdr:twoCellAnchor>
  <xdr:twoCellAnchor editAs="oneCell">
    <xdr:from>
      <xdr:col>27</xdr:col>
      <xdr:colOff>238124</xdr:colOff>
      <xdr:row>86</xdr:row>
      <xdr:rowOff>104775</xdr:rowOff>
    </xdr:from>
    <xdr:to>
      <xdr:col>31</xdr:col>
      <xdr:colOff>505253</xdr:colOff>
      <xdr:row>106</xdr:row>
      <xdr:rowOff>517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0B26C08-DDE5-4089-8548-2F86B2DC59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072"/>
        <a:stretch/>
      </xdr:blipFill>
      <xdr:spPr>
        <a:xfrm>
          <a:off x="17316449" y="16106775"/>
          <a:ext cx="2629329" cy="3705742"/>
        </a:xfrm>
        <a:prstGeom prst="rect">
          <a:avLst/>
        </a:prstGeom>
      </xdr:spPr>
    </xdr:pic>
    <xdr:clientData/>
  </xdr:twoCellAnchor>
  <xdr:twoCellAnchor editAs="oneCell">
    <xdr:from>
      <xdr:col>21</xdr:col>
      <xdr:colOff>180975</xdr:colOff>
      <xdr:row>98</xdr:row>
      <xdr:rowOff>1</xdr:rowOff>
    </xdr:from>
    <xdr:to>
      <xdr:col>23</xdr:col>
      <xdr:colOff>276225</xdr:colOff>
      <xdr:row>107</xdr:row>
      <xdr:rowOff>94273</xdr:rowOff>
    </xdr:to>
    <xdr:pic>
      <xdr:nvPicPr>
        <xdr:cNvPr id="20" name="Picture 19" descr="product photo">
          <a:extLst>
            <a:ext uri="{FF2B5EF4-FFF2-40B4-BE49-F238E27FC236}">
              <a16:creationId xmlns:a16="http://schemas.microsoft.com/office/drawing/2014/main" xmlns="" id="{A72D7ABA-0CEA-4333-85B5-F7B7F0560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16000" y="18288001"/>
          <a:ext cx="1276350" cy="1808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119</xdr:row>
      <xdr:rowOff>180975</xdr:rowOff>
    </xdr:from>
    <xdr:to>
      <xdr:col>27</xdr:col>
      <xdr:colOff>257707</xdr:colOff>
      <xdr:row>125</xdr:row>
      <xdr:rowOff>114450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B81F28FB-3F24-43B3-89A8-389F3F31A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9800" y="22469475"/>
          <a:ext cx="3696232" cy="1076475"/>
        </a:xfrm>
        <a:prstGeom prst="rect">
          <a:avLst/>
        </a:prstGeom>
      </xdr:spPr>
    </xdr:pic>
    <xdr:clientData/>
  </xdr:twoCellAnchor>
  <xdr:twoCellAnchor editAs="oneCell">
    <xdr:from>
      <xdr:col>21</xdr:col>
      <xdr:colOff>228600</xdr:colOff>
      <xdr:row>115</xdr:row>
      <xdr:rowOff>28575</xdr:rowOff>
    </xdr:from>
    <xdr:to>
      <xdr:col>26</xdr:col>
      <xdr:colOff>333815</xdr:colOff>
      <xdr:row>120</xdr:row>
      <xdr:rowOff>85866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8D44E8F0-B585-4B79-BB70-8CF7053B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63625" y="21555075"/>
          <a:ext cx="3057965" cy="1009791"/>
        </a:xfrm>
        <a:prstGeom prst="rect">
          <a:avLst/>
        </a:prstGeom>
      </xdr:spPr>
    </xdr:pic>
    <xdr:clientData/>
  </xdr:twoCellAnchor>
  <xdr:twoCellAnchor editAs="oneCell">
    <xdr:from>
      <xdr:col>21</xdr:col>
      <xdr:colOff>133350</xdr:colOff>
      <xdr:row>130</xdr:row>
      <xdr:rowOff>38100</xdr:rowOff>
    </xdr:from>
    <xdr:to>
      <xdr:col>27</xdr:col>
      <xdr:colOff>543493</xdr:colOff>
      <xdr:row>135</xdr:row>
      <xdr:rowOff>133496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104839AC-860F-4794-94EC-10DE57AD2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68375" y="24422100"/>
          <a:ext cx="3953443" cy="1047896"/>
        </a:xfrm>
        <a:prstGeom prst="rect">
          <a:avLst/>
        </a:prstGeom>
      </xdr:spPr>
    </xdr:pic>
    <xdr:clientData/>
  </xdr:twoCellAnchor>
  <xdr:twoCellAnchor editAs="oneCell">
    <xdr:from>
      <xdr:col>21</xdr:col>
      <xdr:colOff>152400</xdr:colOff>
      <xdr:row>141</xdr:row>
      <xdr:rowOff>19050</xdr:rowOff>
    </xdr:from>
    <xdr:to>
      <xdr:col>28</xdr:col>
      <xdr:colOff>38680</xdr:colOff>
      <xdr:row>152</xdr:row>
      <xdr:rowOff>76500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E89A28AA-3DD0-4D79-B56D-DA7531C71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87425" y="26498550"/>
          <a:ext cx="4020130" cy="2152950"/>
        </a:xfrm>
        <a:prstGeom prst="rect">
          <a:avLst/>
        </a:prstGeom>
      </xdr:spPr>
    </xdr:pic>
    <xdr:clientData/>
  </xdr:twoCellAnchor>
  <xdr:twoCellAnchor editAs="oneCell">
    <xdr:from>
      <xdr:col>21</xdr:col>
      <xdr:colOff>333375</xdr:colOff>
      <xdr:row>135</xdr:row>
      <xdr:rowOff>57150</xdr:rowOff>
    </xdr:from>
    <xdr:to>
      <xdr:col>28</xdr:col>
      <xdr:colOff>48181</xdr:colOff>
      <xdr:row>141</xdr:row>
      <xdr:rowOff>9678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58275312-40C9-47F7-BBAF-31BE838B6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68400" y="25393650"/>
          <a:ext cx="3848656" cy="1095528"/>
        </a:xfrm>
        <a:prstGeom prst="rect">
          <a:avLst/>
        </a:prstGeom>
      </xdr:spPr>
    </xdr:pic>
    <xdr:clientData/>
  </xdr:twoCellAnchor>
  <xdr:twoCellAnchor editAs="oneCell">
    <xdr:from>
      <xdr:col>21</xdr:col>
      <xdr:colOff>161925</xdr:colOff>
      <xdr:row>109</xdr:row>
      <xdr:rowOff>19050</xdr:rowOff>
    </xdr:from>
    <xdr:to>
      <xdr:col>27</xdr:col>
      <xdr:colOff>229120</xdr:colOff>
      <xdr:row>115</xdr:row>
      <xdr:rowOff>157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E12CF8CE-C477-41D5-98B7-63B784305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96950" y="20402550"/>
          <a:ext cx="3610495" cy="112410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476250</xdr:colOff>
      <xdr:row>34</xdr:row>
      <xdr:rowOff>123825</xdr:rowOff>
    </xdr:from>
    <xdr:to>
      <xdr:col>32</xdr:col>
      <xdr:colOff>114590</xdr:colOff>
      <xdr:row>54</xdr:row>
      <xdr:rowOff>3688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19E30B9E-9CC7-4226-9AD4-CD209F821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5125" y="6219825"/>
          <a:ext cx="2000540" cy="36898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"/>
  <sheetViews>
    <sheetView tabSelected="1" topLeftCell="M1" workbookViewId="0">
      <pane ySplit="3" topLeftCell="A4" activePane="bottomLeft" state="frozen"/>
      <selection pane="bottomLeft" activeCell="AJ9" sqref="AJ9"/>
    </sheetView>
  </sheetViews>
  <sheetFormatPr defaultColWidth="8.85546875" defaultRowHeight="15" x14ac:dyDescent="0.25"/>
  <cols>
    <col min="2" max="2" width="28.7109375" bestFit="1" customWidth="1"/>
    <col min="3" max="3" width="13.42578125" customWidth="1"/>
    <col min="4" max="4" width="19.140625" bestFit="1" customWidth="1"/>
    <col min="5" max="5" width="19.140625" customWidth="1"/>
    <col min="6" max="6" width="11.42578125" customWidth="1"/>
    <col min="7" max="7" width="15" customWidth="1"/>
    <col min="8" max="8" width="8.85546875" style="6" bestFit="1" customWidth="1"/>
    <col min="9" max="12" width="9.140625" style="6" bestFit="1" customWidth="1"/>
    <col min="13" max="14" width="8.85546875" style="6" bestFit="1" customWidth="1"/>
    <col min="15" max="15" width="9.140625" style="44" bestFit="1" customWidth="1"/>
    <col min="16" max="16" width="13.42578125" style="26" customWidth="1"/>
    <col min="17" max="17" width="14" style="26" bestFit="1" customWidth="1"/>
    <col min="18" max="18" width="13.42578125" style="26" customWidth="1"/>
    <col min="19" max="19" width="15" style="7" bestFit="1" customWidth="1"/>
    <col min="20" max="20" width="16.140625" style="7" bestFit="1" customWidth="1"/>
    <col min="21" max="21" width="13.42578125" style="38" customWidth="1"/>
    <col min="22" max="16384" width="8.85546875" style="20"/>
  </cols>
  <sheetData>
    <row r="1" spans="1:28" s="34" customFormat="1" ht="15.75" x14ac:dyDescent="0.25">
      <c r="A1" s="32" t="s">
        <v>131</v>
      </c>
      <c r="B1" s="33" t="s">
        <v>133</v>
      </c>
      <c r="C1" s="12"/>
      <c r="D1" s="9"/>
      <c r="E1" s="8"/>
      <c r="F1" s="8"/>
      <c r="G1" s="8"/>
      <c r="H1" s="8"/>
      <c r="I1" s="8"/>
      <c r="J1" s="8"/>
      <c r="K1" s="8"/>
      <c r="L1" s="10"/>
      <c r="M1" s="11"/>
      <c r="N1" s="8"/>
      <c r="O1" s="40"/>
      <c r="P1" s="23"/>
      <c r="Q1" s="23"/>
      <c r="R1" s="22"/>
      <c r="S1" s="8"/>
      <c r="T1" s="8"/>
      <c r="V1" s="21"/>
      <c r="W1" s="21"/>
      <c r="X1" s="21"/>
      <c r="Y1" s="21"/>
      <c r="Z1" s="21"/>
      <c r="AA1" s="21"/>
      <c r="AB1" s="21"/>
    </row>
    <row r="2" spans="1:28" ht="15.75" x14ac:dyDescent="0.25">
      <c r="A2" s="13" t="s">
        <v>132</v>
      </c>
      <c r="B2" s="14" t="s">
        <v>134</v>
      </c>
      <c r="C2" s="15"/>
      <c r="D2" s="16"/>
      <c r="E2" s="19"/>
      <c r="F2" s="20"/>
      <c r="G2" s="20"/>
      <c r="H2" s="21"/>
      <c r="I2" s="19"/>
      <c r="J2" s="20"/>
      <c r="K2" s="20"/>
      <c r="L2" s="20"/>
      <c r="M2" s="20"/>
      <c r="N2" s="20"/>
      <c r="O2" s="46">
        <f>SUBTOTAL(9,O4:O150)</f>
        <v>248175</v>
      </c>
      <c r="P2" s="27">
        <f>Q2/O2</f>
        <v>24.170988213961923</v>
      </c>
      <c r="Q2" s="45">
        <f t="shared" ref="Q2:S2" si="0">SUBTOTAL(9,Q4:Q150)</f>
        <v>5998635</v>
      </c>
      <c r="R2" s="27">
        <f>S2/O2</f>
        <v>49.129646418857661</v>
      </c>
      <c r="S2" s="45">
        <f t="shared" si="0"/>
        <v>12192750</v>
      </c>
      <c r="T2"/>
      <c r="U2" s="20"/>
    </row>
    <row r="3" spans="1:28" s="36" customFormat="1" x14ac:dyDescent="0.2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30" t="s">
        <v>135</v>
      </c>
      <c r="Q3" s="30" t="s">
        <v>136</v>
      </c>
      <c r="R3" s="30" t="s">
        <v>137</v>
      </c>
      <c r="S3" s="31" t="s">
        <v>138</v>
      </c>
      <c r="T3" s="39" t="s">
        <v>139</v>
      </c>
      <c r="U3" s="35"/>
    </row>
    <row r="4" spans="1:28" ht="17.25" x14ac:dyDescent="0.4">
      <c r="A4" s="1" t="s">
        <v>15</v>
      </c>
      <c r="B4" s="1" t="s">
        <v>16</v>
      </c>
      <c r="C4" s="1" t="s">
        <v>17</v>
      </c>
      <c r="D4" s="1" t="s">
        <v>18</v>
      </c>
      <c r="E4" s="2">
        <f>R4*O4</f>
        <v>62590</v>
      </c>
      <c r="F4" s="1" t="s">
        <v>19</v>
      </c>
      <c r="G4" s="1" t="s">
        <v>20</v>
      </c>
      <c r="H4" s="3"/>
      <c r="I4" s="3">
        <v>197</v>
      </c>
      <c r="J4" s="3">
        <v>260</v>
      </c>
      <c r="K4" s="3">
        <v>369</v>
      </c>
      <c r="L4" s="3">
        <v>312</v>
      </c>
      <c r="M4" s="3"/>
      <c r="N4" s="3"/>
      <c r="O4" s="41">
        <v>1138</v>
      </c>
      <c r="P4" s="24">
        <v>27.5</v>
      </c>
      <c r="Q4" s="24">
        <f>P4*O4</f>
        <v>31295</v>
      </c>
      <c r="R4" s="24">
        <v>55</v>
      </c>
      <c r="S4" s="4">
        <f>R4*O4</f>
        <v>62590</v>
      </c>
      <c r="T4" s="47" t="s">
        <v>140</v>
      </c>
      <c r="U4" s="18"/>
    </row>
    <row r="5" spans="1:28" x14ac:dyDescent="0.25">
      <c r="A5" s="1" t="s">
        <v>15</v>
      </c>
      <c r="B5" s="1" t="s">
        <v>16</v>
      </c>
      <c r="C5" s="1" t="s">
        <v>17</v>
      </c>
      <c r="D5" s="1" t="s">
        <v>18</v>
      </c>
      <c r="E5" s="2">
        <f t="shared" ref="E5:E68" si="1">R5*O5</f>
        <v>42680</v>
      </c>
      <c r="F5" s="1" t="s">
        <v>21</v>
      </c>
      <c r="G5" s="1" t="s">
        <v>22</v>
      </c>
      <c r="H5" s="3"/>
      <c r="I5" s="3">
        <v>178</v>
      </c>
      <c r="J5" s="3">
        <v>201</v>
      </c>
      <c r="K5" s="3">
        <v>203</v>
      </c>
      <c r="L5" s="3">
        <v>194</v>
      </c>
      <c r="M5" s="3"/>
      <c r="N5" s="3"/>
      <c r="O5" s="41">
        <v>776</v>
      </c>
      <c r="P5" s="24">
        <v>27.5</v>
      </c>
      <c r="Q5" s="24">
        <f t="shared" ref="Q5:Q68" si="2">P5*O5</f>
        <v>21340</v>
      </c>
      <c r="R5" s="24">
        <v>55</v>
      </c>
      <c r="S5" s="4">
        <f t="shared" ref="S5:S68" si="3">R5*O5</f>
        <v>42680</v>
      </c>
      <c r="T5" s="17"/>
      <c r="U5" s="18"/>
    </row>
    <row r="6" spans="1:28" x14ac:dyDescent="0.25">
      <c r="A6" s="1" t="s">
        <v>15</v>
      </c>
      <c r="B6" s="1" t="s">
        <v>16</v>
      </c>
      <c r="C6" s="1" t="s">
        <v>17</v>
      </c>
      <c r="D6" s="1" t="s">
        <v>18</v>
      </c>
      <c r="E6" s="2">
        <f t="shared" si="1"/>
        <v>44825</v>
      </c>
      <c r="F6" s="1" t="s">
        <v>23</v>
      </c>
      <c r="G6" s="1" t="s">
        <v>24</v>
      </c>
      <c r="H6" s="3">
        <v>2</v>
      </c>
      <c r="I6" s="3">
        <v>196</v>
      </c>
      <c r="J6" s="3">
        <v>216</v>
      </c>
      <c r="K6" s="3">
        <v>233</v>
      </c>
      <c r="L6" s="3">
        <v>168</v>
      </c>
      <c r="M6" s="3"/>
      <c r="N6" s="3"/>
      <c r="O6" s="41">
        <v>815</v>
      </c>
      <c r="P6" s="24">
        <v>27.5</v>
      </c>
      <c r="Q6" s="24">
        <f t="shared" si="2"/>
        <v>22412.5</v>
      </c>
      <c r="R6" s="24">
        <v>55</v>
      </c>
      <c r="S6" s="4">
        <f t="shared" si="3"/>
        <v>44825</v>
      </c>
      <c r="T6" s="17"/>
      <c r="U6" s="18"/>
    </row>
    <row r="7" spans="1:28" x14ac:dyDescent="0.25">
      <c r="A7" s="1" t="s">
        <v>15</v>
      </c>
      <c r="B7" s="1" t="s">
        <v>16</v>
      </c>
      <c r="C7" s="1" t="s">
        <v>17</v>
      </c>
      <c r="D7" s="1" t="s">
        <v>18</v>
      </c>
      <c r="E7" s="2">
        <f t="shared" si="1"/>
        <v>46970</v>
      </c>
      <c r="F7" s="1" t="s">
        <v>25</v>
      </c>
      <c r="G7" s="1" t="s">
        <v>26</v>
      </c>
      <c r="H7" s="3"/>
      <c r="I7" s="3">
        <v>173</v>
      </c>
      <c r="J7" s="3">
        <v>192</v>
      </c>
      <c r="K7" s="3">
        <v>247</v>
      </c>
      <c r="L7" s="3">
        <v>242</v>
      </c>
      <c r="M7" s="3"/>
      <c r="N7" s="3"/>
      <c r="O7" s="41">
        <v>854</v>
      </c>
      <c r="P7" s="24">
        <v>27.5</v>
      </c>
      <c r="Q7" s="24">
        <f t="shared" si="2"/>
        <v>23485</v>
      </c>
      <c r="R7" s="24">
        <v>55</v>
      </c>
      <c r="S7" s="4">
        <f t="shared" si="3"/>
        <v>46970</v>
      </c>
      <c r="T7" s="17"/>
      <c r="U7" s="18"/>
    </row>
    <row r="8" spans="1:28" x14ac:dyDescent="0.25">
      <c r="A8" s="1" t="s">
        <v>15</v>
      </c>
      <c r="B8" s="1" t="s">
        <v>27</v>
      </c>
      <c r="C8" s="1" t="s">
        <v>28</v>
      </c>
      <c r="D8" s="1" t="s">
        <v>29</v>
      </c>
      <c r="E8" s="2">
        <f t="shared" si="1"/>
        <v>18130</v>
      </c>
      <c r="F8" s="1" t="s">
        <v>30</v>
      </c>
      <c r="G8" s="1" t="s">
        <v>31</v>
      </c>
      <c r="H8" s="5"/>
      <c r="I8" s="5">
        <v>42</v>
      </c>
      <c r="J8" s="5">
        <v>37</v>
      </c>
      <c r="K8" s="5">
        <v>48</v>
      </c>
      <c r="L8" s="5">
        <v>132</v>
      </c>
      <c r="M8" s="5"/>
      <c r="N8" s="5"/>
      <c r="O8" s="42">
        <v>259</v>
      </c>
      <c r="P8" s="25">
        <v>20</v>
      </c>
      <c r="Q8" s="24">
        <f t="shared" si="2"/>
        <v>5180</v>
      </c>
      <c r="R8" s="25">
        <v>70</v>
      </c>
      <c r="S8" s="4">
        <f t="shared" si="3"/>
        <v>18130</v>
      </c>
      <c r="T8" s="18"/>
      <c r="U8" s="18"/>
    </row>
    <row r="9" spans="1:28" x14ac:dyDescent="0.25">
      <c r="A9" s="1" t="s">
        <v>15</v>
      </c>
      <c r="B9" s="1" t="s">
        <v>27</v>
      </c>
      <c r="C9" s="1" t="s">
        <v>28</v>
      </c>
      <c r="D9" s="1" t="s">
        <v>29</v>
      </c>
      <c r="E9" s="2">
        <f t="shared" si="1"/>
        <v>80570</v>
      </c>
      <c r="F9" s="1" t="s">
        <v>19</v>
      </c>
      <c r="G9" s="1" t="s">
        <v>20</v>
      </c>
      <c r="H9" s="5"/>
      <c r="I9" s="5">
        <v>183</v>
      </c>
      <c r="J9" s="5">
        <v>211</v>
      </c>
      <c r="K9" s="5">
        <v>424</v>
      </c>
      <c r="L9" s="5">
        <v>333</v>
      </c>
      <c r="M9" s="5"/>
      <c r="N9" s="5"/>
      <c r="O9" s="42">
        <v>1151</v>
      </c>
      <c r="P9" s="25">
        <v>20</v>
      </c>
      <c r="Q9" s="24">
        <f t="shared" si="2"/>
        <v>23020</v>
      </c>
      <c r="R9" s="25">
        <v>70</v>
      </c>
      <c r="S9" s="4">
        <f t="shared" si="3"/>
        <v>80570</v>
      </c>
      <c r="T9" s="18"/>
      <c r="U9" s="18"/>
    </row>
    <row r="10" spans="1:28" x14ac:dyDescent="0.25">
      <c r="A10" s="1" t="s">
        <v>15</v>
      </c>
      <c r="B10" s="1" t="s">
        <v>27</v>
      </c>
      <c r="C10" s="1" t="s">
        <v>28</v>
      </c>
      <c r="D10" s="1" t="s">
        <v>29</v>
      </c>
      <c r="E10" s="2">
        <f t="shared" si="1"/>
        <v>13650</v>
      </c>
      <c r="F10" s="1" t="s">
        <v>21</v>
      </c>
      <c r="G10" s="1" t="s">
        <v>22</v>
      </c>
      <c r="H10" s="5"/>
      <c r="I10" s="5">
        <v>34</v>
      </c>
      <c r="J10" s="5">
        <v>0</v>
      </c>
      <c r="K10" s="5">
        <v>69</v>
      </c>
      <c r="L10" s="5">
        <v>92</v>
      </c>
      <c r="M10" s="5"/>
      <c r="N10" s="5"/>
      <c r="O10" s="42">
        <v>195</v>
      </c>
      <c r="P10" s="25">
        <v>20</v>
      </c>
      <c r="Q10" s="24">
        <f t="shared" si="2"/>
        <v>3900</v>
      </c>
      <c r="R10" s="25">
        <v>70</v>
      </c>
      <c r="S10" s="4">
        <f t="shared" si="3"/>
        <v>13650</v>
      </c>
      <c r="T10" s="18"/>
      <c r="U10" s="18"/>
    </row>
    <row r="11" spans="1:28" x14ac:dyDescent="0.25">
      <c r="A11" s="1" t="s">
        <v>15</v>
      </c>
      <c r="B11" s="1" t="s">
        <v>27</v>
      </c>
      <c r="C11" s="1" t="s">
        <v>28</v>
      </c>
      <c r="D11" s="1" t="s">
        <v>29</v>
      </c>
      <c r="E11" s="2">
        <f t="shared" si="1"/>
        <v>343770</v>
      </c>
      <c r="F11" s="1" t="s">
        <v>23</v>
      </c>
      <c r="G11" s="1" t="s">
        <v>24</v>
      </c>
      <c r="H11" s="5"/>
      <c r="I11" s="5">
        <v>730</v>
      </c>
      <c r="J11" s="5">
        <v>1445</v>
      </c>
      <c r="K11" s="5">
        <v>1625</v>
      </c>
      <c r="L11" s="5">
        <v>1111</v>
      </c>
      <c r="M11" s="5"/>
      <c r="N11" s="5"/>
      <c r="O11" s="42">
        <v>4911</v>
      </c>
      <c r="P11" s="25">
        <v>20</v>
      </c>
      <c r="Q11" s="24">
        <f t="shared" si="2"/>
        <v>98220</v>
      </c>
      <c r="R11" s="25">
        <v>70</v>
      </c>
      <c r="S11" s="4">
        <f t="shared" si="3"/>
        <v>343770</v>
      </c>
      <c r="T11" s="18"/>
      <c r="U11" s="18"/>
    </row>
    <row r="12" spans="1:28" x14ac:dyDescent="0.25">
      <c r="A12" s="1" t="s">
        <v>15</v>
      </c>
      <c r="B12" s="1" t="s">
        <v>27</v>
      </c>
      <c r="C12" s="1" t="s">
        <v>28</v>
      </c>
      <c r="D12" s="1" t="s">
        <v>29</v>
      </c>
      <c r="E12" s="2">
        <f t="shared" si="1"/>
        <v>183810</v>
      </c>
      <c r="F12" s="1" t="s">
        <v>25</v>
      </c>
      <c r="G12" s="1" t="s">
        <v>26</v>
      </c>
      <c r="H12" s="5"/>
      <c r="I12" s="5">
        <v>491</v>
      </c>
      <c r="J12" s="5">
        <v>898</v>
      </c>
      <c r="K12" s="5">
        <v>1063</v>
      </c>
      <c r="L12" s="5">
        <v>890</v>
      </c>
      <c r="M12" s="5"/>
      <c r="N12" s="5"/>
      <c r="O12" s="42">
        <v>3342</v>
      </c>
      <c r="P12" s="25">
        <v>27.5</v>
      </c>
      <c r="Q12" s="24">
        <f t="shared" si="2"/>
        <v>91905</v>
      </c>
      <c r="R12" s="25">
        <v>55</v>
      </c>
      <c r="S12" s="4">
        <f t="shared" si="3"/>
        <v>183810</v>
      </c>
      <c r="T12" s="18"/>
      <c r="U12" s="18"/>
    </row>
    <row r="13" spans="1:28" x14ac:dyDescent="0.25">
      <c r="A13" s="1" t="s">
        <v>15</v>
      </c>
      <c r="B13" s="1" t="s">
        <v>16</v>
      </c>
      <c r="C13" s="1" t="s">
        <v>32</v>
      </c>
      <c r="D13" s="1" t="s">
        <v>33</v>
      </c>
      <c r="E13" s="2">
        <f t="shared" si="1"/>
        <v>233585</v>
      </c>
      <c r="F13" s="1" t="s">
        <v>34</v>
      </c>
      <c r="G13" s="1" t="s">
        <v>35</v>
      </c>
      <c r="H13" s="5">
        <v>47</v>
      </c>
      <c r="I13" s="5">
        <v>407</v>
      </c>
      <c r="J13" s="5">
        <v>788</v>
      </c>
      <c r="K13" s="5">
        <v>1585</v>
      </c>
      <c r="L13" s="5">
        <v>1420</v>
      </c>
      <c r="M13" s="5"/>
      <c r="N13" s="5"/>
      <c r="O13" s="42">
        <v>4247</v>
      </c>
      <c r="P13" s="25">
        <v>27.5</v>
      </c>
      <c r="Q13" s="24">
        <f t="shared" si="2"/>
        <v>116792.5</v>
      </c>
      <c r="R13" s="25">
        <v>55</v>
      </c>
      <c r="S13" s="4">
        <f t="shared" si="3"/>
        <v>233585</v>
      </c>
      <c r="T13" s="18"/>
      <c r="U13" s="18"/>
    </row>
    <row r="14" spans="1:28" x14ac:dyDescent="0.25">
      <c r="A14" s="1" t="s">
        <v>15</v>
      </c>
      <c r="B14" s="1" t="s">
        <v>16</v>
      </c>
      <c r="C14" s="1" t="s">
        <v>32</v>
      </c>
      <c r="D14" s="1" t="s">
        <v>33</v>
      </c>
      <c r="E14" s="2">
        <f t="shared" si="1"/>
        <v>89540</v>
      </c>
      <c r="F14" s="1" t="s">
        <v>36</v>
      </c>
      <c r="G14" s="1" t="s">
        <v>37</v>
      </c>
      <c r="H14" s="5"/>
      <c r="I14" s="5">
        <v>174</v>
      </c>
      <c r="J14" s="5">
        <v>316</v>
      </c>
      <c r="K14" s="5">
        <v>593</v>
      </c>
      <c r="L14" s="5">
        <v>545</v>
      </c>
      <c r="M14" s="5"/>
      <c r="N14" s="5"/>
      <c r="O14" s="42">
        <v>1628</v>
      </c>
      <c r="P14" s="25">
        <v>27.5</v>
      </c>
      <c r="Q14" s="24">
        <f t="shared" si="2"/>
        <v>44770</v>
      </c>
      <c r="R14" s="25">
        <v>55</v>
      </c>
      <c r="S14" s="4">
        <f t="shared" si="3"/>
        <v>89540</v>
      </c>
      <c r="T14" s="18"/>
      <c r="U14" s="18"/>
    </row>
    <row r="15" spans="1:28" x14ac:dyDescent="0.25">
      <c r="A15" s="1" t="s">
        <v>15</v>
      </c>
      <c r="B15" s="1" t="s">
        <v>16</v>
      </c>
      <c r="C15" s="1" t="s">
        <v>32</v>
      </c>
      <c r="D15" s="1" t="s">
        <v>33</v>
      </c>
      <c r="E15" s="2">
        <f t="shared" si="1"/>
        <v>98890</v>
      </c>
      <c r="F15" s="1" t="s">
        <v>38</v>
      </c>
      <c r="G15" s="1" t="s">
        <v>39</v>
      </c>
      <c r="H15" s="5"/>
      <c r="I15" s="5">
        <v>111</v>
      </c>
      <c r="J15" s="5">
        <v>342</v>
      </c>
      <c r="K15" s="5">
        <v>716</v>
      </c>
      <c r="L15" s="5">
        <v>629</v>
      </c>
      <c r="M15" s="5"/>
      <c r="N15" s="5"/>
      <c r="O15" s="42">
        <v>1798</v>
      </c>
      <c r="P15" s="25">
        <v>27.5</v>
      </c>
      <c r="Q15" s="24">
        <f t="shared" si="2"/>
        <v>49445</v>
      </c>
      <c r="R15" s="25">
        <v>55</v>
      </c>
      <c r="S15" s="4">
        <f t="shared" si="3"/>
        <v>98890</v>
      </c>
      <c r="T15" s="18"/>
      <c r="U15" s="18"/>
    </row>
    <row r="16" spans="1:28" x14ac:dyDescent="0.25">
      <c r="A16" s="1" t="s">
        <v>15</v>
      </c>
      <c r="B16" s="1" t="s">
        <v>16</v>
      </c>
      <c r="C16" s="1" t="s">
        <v>32</v>
      </c>
      <c r="D16" s="1" t="s">
        <v>33</v>
      </c>
      <c r="E16" s="2">
        <f t="shared" si="1"/>
        <v>165690</v>
      </c>
      <c r="F16" s="1" t="s">
        <v>19</v>
      </c>
      <c r="G16" s="1" t="s">
        <v>20</v>
      </c>
      <c r="H16" s="5">
        <v>16</v>
      </c>
      <c r="I16" s="5">
        <v>430</v>
      </c>
      <c r="J16" s="5">
        <v>871</v>
      </c>
      <c r="K16" s="5">
        <v>1743</v>
      </c>
      <c r="L16" s="5">
        <v>1674</v>
      </c>
      <c r="M16" s="5"/>
      <c r="N16" s="5"/>
      <c r="O16" s="42">
        <v>4734</v>
      </c>
      <c r="P16" s="25">
        <v>17.5</v>
      </c>
      <c r="Q16" s="24">
        <f t="shared" si="2"/>
        <v>82845</v>
      </c>
      <c r="R16" s="25">
        <v>35</v>
      </c>
      <c r="S16" s="4">
        <f t="shared" si="3"/>
        <v>165690</v>
      </c>
      <c r="T16" s="18"/>
      <c r="U16" s="18"/>
    </row>
    <row r="17" spans="1:21" x14ac:dyDescent="0.25">
      <c r="A17" s="1" t="s">
        <v>15</v>
      </c>
      <c r="B17" s="1" t="s">
        <v>16</v>
      </c>
      <c r="C17" s="1" t="s">
        <v>32</v>
      </c>
      <c r="D17" s="1" t="s">
        <v>33</v>
      </c>
      <c r="E17" s="2">
        <f t="shared" si="1"/>
        <v>338065</v>
      </c>
      <c r="F17" s="1" t="s">
        <v>21</v>
      </c>
      <c r="G17" s="1" t="s">
        <v>22</v>
      </c>
      <c r="H17" s="5">
        <v>44</v>
      </c>
      <c r="I17" s="5">
        <v>1012</v>
      </c>
      <c r="J17" s="5">
        <v>1882</v>
      </c>
      <c r="K17" s="5">
        <v>3572</v>
      </c>
      <c r="L17" s="5">
        <v>3149</v>
      </c>
      <c r="M17" s="5"/>
      <c r="N17" s="5"/>
      <c r="O17" s="42">
        <v>9659</v>
      </c>
      <c r="P17" s="25">
        <v>17.5</v>
      </c>
      <c r="Q17" s="24">
        <f t="shared" si="2"/>
        <v>169032.5</v>
      </c>
      <c r="R17" s="25">
        <v>35</v>
      </c>
      <c r="S17" s="4">
        <f t="shared" si="3"/>
        <v>338065</v>
      </c>
      <c r="T17" s="18"/>
      <c r="U17" s="18"/>
    </row>
    <row r="18" spans="1:21" x14ac:dyDescent="0.25">
      <c r="A18" s="1" t="s">
        <v>15</v>
      </c>
      <c r="B18" s="1" t="s">
        <v>16</v>
      </c>
      <c r="C18" s="1" t="s">
        <v>32</v>
      </c>
      <c r="D18" s="1" t="s">
        <v>33</v>
      </c>
      <c r="E18" s="2">
        <f t="shared" si="1"/>
        <v>25760</v>
      </c>
      <c r="F18" s="1" t="s">
        <v>23</v>
      </c>
      <c r="G18" s="1" t="s">
        <v>24</v>
      </c>
      <c r="H18" s="5"/>
      <c r="I18" s="5">
        <v>48</v>
      </c>
      <c r="J18" s="5">
        <v>91</v>
      </c>
      <c r="K18" s="5">
        <v>309</v>
      </c>
      <c r="L18" s="5">
        <v>288</v>
      </c>
      <c r="M18" s="5"/>
      <c r="N18" s="5"/>
      <c r="O18" s="42">
        <v>736</v>
      </c>
      <c r="P18" s="25">
        <v>17.5</v>
      </c>
      <c r="Q18" s="24">
        <f t="shared" si="2"/>
        <v>12880</v>
      </c>
      <c r="R18" s="25">
        <v>35</v>
      </c>
      <c r="S18" s="4">
        <f t="shared" si="3"/>
        <v>25760</v>
      </c>
      <c r="T18" s="18"/>
      <c r="U18" s="18"/>
    </row>
    <row r="19" spans="1:21" x14ac:dyDescent="0.25">
      <c r="A19" s="1" t="s">
        <v>15</v>
      </c>
      <c r="B19" s="1" t="s">
        <v>16</v>
      </c>
      <c r="C19" s="1" t="s">
        <v>32</v>
      </c>
      <c r="D19" s="1" t="s">
        <v>33</v>
      </c>
      <c r="E19" s="2">
        <f t="shared" si="1"/>
        <v>25060</v>
      </c>
      <c r="F19" s="1" t="s">
        <v>25</v>
      </c>
      <c r="G19" s="1" t="s">
        <v>26</v>
      </c>
      <c r="H19" s="5">
        <v>4</v>
      </c>
      <c r="I19" s="5">
        <v>68</v>
      </c>
      <c r="J19" s="5">
        <v>128</v>
      </c>
      <c r="K19" s="5">
        <v>252</v>
      </c>
      <c r="L19" s="5">
        <v>264</v>
      </c>
      <c r="M19" s="5"/>
      <c r="N19" s="5"/>
      <c r="O19" s="42">
        <v>716</v>
      </c>
      <c r="P19" s="25">
        <v>17.5</v>
      </c>
      <c r="Q19" s="24">
        <f t="shared" si="2"/>
        <v>12530</v>
      </c>
      <c r="R19" s="25">
        <v>35</v>
      </c>
      <c r="S19" s="4">
        <f t="shared" si="3"/>
        <v>25060</v>
      </c>
      <c r="T19" s="18"/>
      <c r="U19" s="18"/>
    </row>
    <row r="20" spans="1:21" x14ac:dyDescent="0.25">
      <c r="A20" s="1" t="s">
        <v>15</v>
      </c>
      <c r="B20" s="1" t="s">
        <v>16</v>
      </c>
      <c r="C20" s="1" t="s">
        <v>32</v>
      </c>
      <c r="D20" s="1" t="s">
        <v>33</v>
      </c>
      <c r="E20" s="2">
        <f t="shared" si="1"/>
        <v>233695</v>
      </c>
      <c r="F20" s="1" t="s">
        <v>40</v>
      </c>
      <c r="G20" s="1" t="s">
        <v>41</v>
      </c>
      <c r="H20" s="5">
        <v>48</v>
      </c>
      <c r="I20" s="5">
        <v>716</v>
      </c>
      <c r="J20" s="5">
        <v>1375</v>
      </c>
      <c r="K20" s="5">
        <v>2309</v>
      </c>
      <c r="L20" s="5">
        <v>2229</v>
      </c>
      <c r="M20" s="5"/>
      <c r="N20" s="5"/>
      <c r="O20" s="42">
        <v>6677</v>
      </c>
      <c r="P20" s="25">
        <v>17.5</v>
      </c>
      <c r="Q20" s="24">
        <f t="shared" si="2"/>
        <v>116847.5</v>
      </c>
      <c r="R20" s="25">
        <v>35</v>
      </c>
      <c r="S20" s="4">
        <f t="shared" si="3"/>
        <v>233695</v>
      </c>
      <c r="T20" s="18"/>
      <c r="U20" s="18"/>
    </row>
    <row r="21" spans="1:21" x14ac:dyDescent="0.25">
      <c r="A21" s="1" t="s">
        <v>15</v>
      </c>
      <c r="B21" s="1" t="s">
        <v>16</v>
      </c>
      <c r="C21" s="1" t="s">
        <v>42</v>
      </c>
      <c r="D21" s="1" t="s">
        <v>43</v>
      </c>
      <c r="E21" s="2">
        <f t="shared" si="1"/>
        <v>148365</v>
      </c>
      <c r="F21" s="1" t="s">
        <v>44</v>
      </c>
      <c r="G21" s="1" t="s">
        <v>45</v>
      </c>
      <c r="H21" s="1"/>
      <c r="I21" s="1">
        <v>362</v>
      </c>
      <c r="J21" s="1">
        <v>996</v>
      </c>
      <c r="K21" s="1">
        <v>1631</v>
      </c>
      <c r="L21" s="1">
        <v>1250</v>
      </c>
      <c r="M21" s="1"/>
      <c r="N21" s="1"/>
      <c r="O21" s="43">
        <f t="shared" ref="O21:O29" si="4">SUM(H21:N21)</f>
        <v>4239</v>
      </c>
      <c r="P21" s="25">
        <v>17.5</v>
      </c>
      <c r="Q21" s="24">
        <f t="shared" si="2"/>
        <v>74182.5</v>
      </c>
      <c r="R21" s="25">
        <v>35</v>
      </c>
      <c r="S21" s="4">
        <f t="shared" si="3"/>
        <v>148365</v>
      </c>
      <c r="T21" s="18"/>
      <c r="U21" s="18"/>
    </row>
    <row r="22" spans="1:21" x14ac:dyDescent="0.25">
      <c r="A22" s="1" t="s">
        <v>15</v>
      </c>
      <c r="B22" s="1" t="s">
        <v>16</v>
      </c>
      <c r="C22" s="1" t="s">
        <v>42</v>
      </c>
      <c r="D22" s="1" t="s">
        <v>43</v>
      </c>
      <c r="E22" s="2">
        <f t="shared" si="1"/>
        <v>72940</v>
      </c>
      <c r="F22" s="1" t="s">
        <v>36</v>
      </c>
      <c r="G22" s="1" t="s">
        <v>37</v>
      </c>
      <c r="H22" s="1">
        <v>4</v>
      </c>
      <c r="I22" s="1">
        <v>216</v>
      </c>
      <c r="J22" s="1">
        <v>400</v>
      </c>
      <c r="K22" s="1">
        <v>798</v>
      </c>
      <c r="L22" s="1">
        <v>666</v>
      </c>
      <c r="M22" s="1"/>
      <c r="N22" s="1"/>
      <c r="O22" s="43">
        <f t="shared" si="4"/>
        <v>2084</v>
      </c>
      <c r="P22" s="25">
        <v>17.5</v>
      </c>
      <c r="Q22" s="24">
        <f t="shared" si="2"/>
        <v>36470</v>
      </c>
      <c r="R22" s="25">
        <v>35</v>
      </c>
      <c r="S22" s="4">
        <f t="shared" si="3"/>
        <v>72940</v>
      </c>
      <c r="T22" s="18"/>
      <c r="U22" s="18"/>
    </row>
    <row r="23" spans="1:21" x14ac:dyDescent="0.25">
      <c r="A23" s="1" t="s">
        <v>15</v>
      </c>
      <c r="B23" s="1" t="s">
        <v>16</v>
      </c>
      <c r="C23" s="1" t="s">
        <v>42</v>
      </c>
      <c r="D23" s="1" t="s">
        <v>43</v>
      </c>
      <c r="E23" s="2">
        <f t="shared" si="1"/>
        <v>72840</v>
      </c>
      <c r="F23" s="1" t="s">
        <v>38</v>
      </c>
      <c r="G23" s="1" t="s">
        <v>39</v>
      </c>
      <c r="H23" s="1">
        <v>4</v>
      </c>
      <c r="I23" s="1">
        <v>163</v>
      </c>
      <c r="J23" s="1">
        <v>352</v>
      </c>
      <c r="K23" s="1">
        <v>708</v>
      </c>
      <c r="L23" s="1">
        <v>594</v>
      </c>
      <c r="M23" s="1"/>
      <c r="N23" s="1"/>
      <c r="O23" s="43">
        <f t="shared" si="4"/>
        <v>1821</v>
      </c>
      <c r="P23" s="25">
        <v>20</v>
      </c>
      <c r="Q23" s="24">
        <f t="shared" si="2"/>
        <v>36420</v>
      </c>
      <c r="R23" s="25">
        <v>40</v>
      </c>
      <c r="S23" s="4">
        <f t="shared" si="3"/>
        <v>72840</v>
      </c>
      <c r="T23" s="18"/>
      <c r="U23" s="18"/>
    </row>
    <row r="24" spans="1:21" x14ac:dyDescent="0.25">
      <c r="A24" s="1" t="s">
        <v>15</v>
      </c>
      <c r="B24" s="1" t="s">
        <v>16</v>
      </c>
      <c r="C24" s="1" t="s">
        <v>42</v>
      </c>
      <c r="D24" s="1" t="s">
        <v>43</v>
      </c>
      <c r="E24" s="2">
        <f t="shared" si="1"/>
        <v>89520</v>
      </c>
      <c r="F24" s="1" t="s">
        <v>46</v>
      </c>
      <c r="G24" s="1" t="s">
        <v>47</v>
      </c>
      <c r="H24" s="1">
        <v>2</v>
      </c>
      <c r="I24" s="1">
        <v>221</v>
      </c>
      <c r="J24" s="1">
        <v>438</v>
      </c>
      <c r="K24" s="1">
        <v>829</v>
      </c>
      <c r="L24" s="1">
        <v>748</v>
      </c>
      <c r="M24" s="1"/>
      <c r="N24" s="1"/>
      <c r="O24" s="43">
        <f t="shared" si="4"/>
        <v>2238</v>
      </c>
      <c r="P24" s="25">
        <v>20</v>
      </c>
      <c r="Q24" s="24">
        <f t="shared" si="2"/>
        <v>44760</v>
      </c>
      <c r="R24" s="25">
        <v>40</v>
      </c>
      <c r="S24" s="4">
        <f t="shared" si="3"/>
        <v>89520</v>
      </c>
      <c r="T24" s="18"/>
      <c r="U24" s="18"/>
    </row>
    <row r="25" spans="1:21" x14ac:dyDescent="0.25">
      <c r="A25" s="1" t="s">
        <v>15</v>
      </c>
      <c r="B25" s="1" t="s">
        <v>16</v>
      </c>
      <c r="C25" s="1" t="s">
        <v>42</v>
      </c>
      <c r="D25" s="1" t="s">
        <v>43</v>
      </c>
      <c r="E25" s="2">
        <f t="shared" si="1"/>
        <v>176080</v>
      </c>
      <c r="F25" s="1" t="s">
        <v>19</v>
      </c>
      <c r="G25" s="1" t="s">
        <v>20</v>
      </c>
      <c r="H25" s="1"/>
      <c r="I25" s="1">
        <v>455</v>
      </c>
      <c r="J25" s="1">
        <v>707</v>
      </c>
      <c r="K25" s="1">
        <v>1649</v>
      </c>
      <c r="L25" s="1">
        <v>1591</v>
      </c>
      <c r="M25" s="1"/>
      <c r="N25" s="1"/>
      <c r="O25" s="43">
        <f t="shared" si="4"/>
        <v>4402</v>
      </c>
      <c r="P25" s="25">
        <v>20</v>
      </c>
      <c r="Q25" s="24">
        <f t="shared" si="2"/>
        <v>88040</v>
      </c>
      <c r="R25" s="25">
        <v>40</v>
      </c>
      <c r="S25" s="4">
        <f t="shared" si="3"/>
        <v>176080</v>
      </c>
      <c r="T25" s="18"/>
      <c r="U25" s="18"/>
    </row>
    <row r="26" spans="1:21" x14ac:dyDescent="0.25">
      <c r="A26" s="1" t="s">
        <v>15</v>
      </c>
      <c r="B26" s="1" t="s">
        <v>16</v>
      </c>
      <c r="C26" s="1" t="s">
        <v>42</v>
      </c>
      <c r="D26" s="1" t="s">
        <v>43</v>
      </c>
      <c r="E26" s="2">
        <f t="shared" si="1"/>
        <v>176200</v>
      </c>
      <c r="F26" s="1" t="s">
        <v>21</v>
      </c>
      <c r="G26" s="1" t="s">
        <v>22</v>
      </c>
      <c r="H26" s="1"/>
      <c r="I26" s="1">
        <v>411</v>
      </c>
      <c r="J26" s="1">
        <v>819</v>
      </c>
      <c r="K26" s="1">
        <v>1676</v>
      </c>
      <c r="L26" s="1">
        <v>1499</v>
      </c>
      <c r="M26" s="1"/>
      <c r="N26" s="1"/>
      <c r="O26" s="43">
        <f t="shared" si="4"/>
        <v>4405</v>
      </c>
      <c r="P26" s="25">
        <v>20</v>
      </c>
      <c r="Q26" s="24">
        <f t="shared" si="2"/>
        <v>88100</v>
      </c>
      <c r="R26" s="25">
        <v>40</v>
      </c>
      <c r="S26" s="4">
        <f t="shared" si="3"/>
        <v>176200</v>
      </c>
      <c r="T26" s="18"/>
      <c r="U26" s="18"/>
    </row>
    <row r="27" spans="1:21" x14ac:dyDescent="0.25">
      <c r="A27" s="1" t="s">
        <v>15</v>
      </c>
      <c r="B27" s="1" t="s">
        <v>16</v>
      </c>
      <c r="C27" s="1" t="s">
        <v>42</v>
      </c>
      <c r="D27" s="1" t="s">
        <v>43</v>
      </c>
      <c r="E27" s="2">
        <f t="shared" si="1"/>
        <v>98065</v>
      </c>
      <c r="F27" s="1" t="s">
        <v>23</v>
      </c>
      <c r="G27" s="1" t="s">
        <v>24</v>
      </c>
      <c r="H27" s="1"/>
      <c r="I27" s="1">
        <v>204</v>
      </c>
      <c r="J27" s="1">
        <v>327</v>
      </c>
      <c r="K27" s="1">
        <v>681</v>
      </c>
      <c r="L27" s="1">
        <v>571</v>
      </c>
      <c r="M27" s="1"/>
      <c r="N27" s="1"/>
      <c r="O27" s="43">
        <f t="shared" si="4"/>
        <v>1783</v>
      </c>
      <c r="P27" s="25">
        <v>27.5</v>
      </c>
      <c r="Q27" s="24">
        <f t="shared" si="2"/>
        <v>49032.5</v>
      </c>
      <c r="R27" s="25">
        <v>55</v>
      </c>
      <c r="S27" s="4">
        <f t="shared" si="3"/>
        <v>98065</v>
      </c>
      <c r="T27" s="18"/>
      <c r="U27" s="18"/>
    </row>
    <row r="28" spans="1:21" x14ac:dyDescent="0.25">
      <c r="A28" s="1" t="s">
        <v>15</v>
      </c>
      <c r="B28" s="1" t="s">
        <v>16</v>
      </c>
      <c r="C28" s="1" t="s">
        <v>42</v>
      </c>
      <c r="D28" s="1" t="s">
        <v>43</v>
      </c>
      <c r="E28" s="2">
        <f t="shared" si="1"/>
        <v>104060</v>
      </c>
      <c r="F28" s="1" t="s">
        <v>25</v>
      </c>
      <c r="G28" s="1" t="s">
        <v>26</v>
      </c>
      <c r="H28" s="1">
        <v>4</v>
      </c>
      <c r="I28" s="1">
        <v>213</v>
      </c>
      <c r="J28" s="1">
        <v>360</v>
      </c>
      <c r="K28" s="1">
        <v>709</v>
      </c>
      <c r="L28" s="1">
        <v>606</v>
      </c>
      <c r="M28" s="1"/>
      <c r="N28" s="1"/>
      <c r="O28" s="43">
        <f t="shared" si="4"/>
        <v>1892</v>
      </c>
      <c r="P28" s="25">
        <v>27.5</v>
      </c>
      <c r="Q28" s="24">
        <f t="shared" si="2"/>
        <v>52030</v>
      </c>
      <c r="R28" s="25">
        <v>55</v>
      </c>
      <c r="S28" s="4">
        <f t="shared" si="3"/>
        <v>104060</v>
      </c>
      <c r="T28" s="18"/>
      <c r="U28" s="18"/>
    </row>
    <row r="29" spans="1:21" x14ac:dyDescent="0.25">
      <c r="A29" s="1" t="s">
        <v>15</v>
      </c>
      <c r="B29" s="1" t="s">
        <v>16</v>
      </c>
      <c r="C29" s="1" t="s">
        <v>42</v>
      </c>
      <c r="D29" s="1" t="s">
        <v>43</v>
      </c>
      <c r="E29" s="2">
        <f t="shared" si="1"/>
        <v>36630</v>
      </c>
      <c r="F29" s="1" t="s">
        <v>40</v>
      </c>
      <c r="G29" s="1" t="s">
        <v>41</v>
      </c>
      <c r="H29" s="1">
        <v>5</v>
      </c>
      <c r="I29" s="1">
        <v>68</v>
      </c>
      <c r="J29" s="1">
        <v>130</v>
      </c>
      <c r="K29" s="1">
        <v>250</v>
      </c>
      <c r="L29" s="1">
        <v>213</v>
      </c>
      <c r="M29" s="1"/>
      <c r="N29" s="1"/>
      <c r="O29" s="43">
        <f t="shared" si="4"/>
        <v>666</v>
      </c>
      <c r="P29" s="25">
        <v>27.5</v>
      </c>
      <c r="Q29" s="24">
        <f t="shared" si="2"/>
        <v>18315</v>
      </c>
      <c r="R29" s="25">
        <v>55</v>
      </c>
      <c r="S29" s="4">
        <f t="shared" si="3"/>
        <v>36630</v>
      </c>
      <c r="T29" s="18"/>
      <c r="U29" s="18"/>
    </row>
    <row r="30" spans="1:21" x14ac:dyDescent="0.25">
      <c r="A30" s="1" t="s">
        <v>48</v>
      </c>
      <c r="B30" s="1" t="s">
        <v>49</v>
      </c>
      <c r="C30" s="1" t="s">
        <v>50</v>
      </c>
      <c r="D30" s="1" t="s">
        <v>51</v>
      </c>
      <c r="E30" s="2">
        <f t="shared" si="1"/>
        <v>23045</v>
      </c>
      <c r="F30" s="1" t="s">
        <v>52</v>
      </c>
      <c r="G30" s="1" t="s">
        <v>20</v>
      </c>
      <c r="H30" s="3">
        <v>40</v>
      </c>
      <c r="I30" s="3">
        <v>54</v>
      </c>
      <c r="J30" s="3">
        <v>72</v>
      </c>
      <c r="K30" s="3">
        <v>132</v>
      </c>
      <c r="L30" s="3">
        <v>121</v>
      </c>
      <c r="M30" s="3"/>
      <c r="N30" s="3"/>
      <c r="O30" s="41">
        <v>419</v>
      </c>
      <c r="P30" s="24">
        <v>27.5</v>
      </c>
      <c r="Q30" s="24">
        <f t="shared" si="2"/>
        <v>11522.5</v>
      </c>
      <c r="R30" s="24">
        <v>55</v>
      </c>
      <c r="S30" s="4">
        <f t="shared" si="3"/>
        <v>23045</v>
      </c>
      <c r="T30" s="17"/>
      <c r="U30" s="18"/>
    </row>
    <row r="31" spans="1:21" x14ac:dyDescent="0.25">
      <c r="A31" s="1" t="s">
        <v>48</v>
      </c>
      <c r="B31" s="1" t="s">
        <v>49</v>
      </c>
      <c r="C31" s="1" t="s">
        <v>50</v>
      </c>
      <c r="D31" s="1" t="s">
        <v>51</v>
      </c>
      <c r="E31" s="2">
        <f t="shared" si="1"/>
        <v>54945</v>
      </c>
      <c r="F31" s="1" t="s">
        <v>53</v>
      </c>
      <c r="G31" s="1" t="s">
        <v>54</v>
      </c>
      <c r="H31" s="3">
        <v>86</v>
      </c>
      <c r="I31" s="3">
        <v>212</v>
      </c>
      <c r="J31" s="3">
        <v>363</v>
      </c>
      <c r="K31" s="3">
        <v>234</v>
      </c>
      <c r="L31" s="3">
        <v>104</v>
      </c>
      <c r="M31" s="3"/>
      <c r="N31" s="3"/>
      <c r="O31" s="41">
        <v>999</v>
      </c>
      <c r="P31" s="24">
        <v>27.5</v>
      </c>
      <c r="Q31" s="24">
        <f t="shared" si="2"/>
        <v>27472.5</v>
      </c>
      <c r="R31" s="24">
        <v>55</v>
      </c>
      <c r="S31" s="4">
        <f t="shared" si="3"/>
        <v>54945</v>
      </c>
      <c r="T31" s="17"/>
      <c r="U31" s="18"/>
    </row>
    <row r="32" spans="1:21" x14ac:dyDescent="0.25">
      <c r="A32" s="1" t="s">
        <v>48</v>
      </c>
      <c r="B32" s="1" t="s">
        <v>49</v>
      </c>
      <c r="C32" s="1" t="s">
        <v>50</v>
      </c>
      <c r="D32" s="1" t="s">
        <v>51</v>
      </c>
      <c r="E32" s="2">
        <f t="shared" si="1"/>
        <v>22715</v>
      </c>
      <c r="F32" s="1" t="s">
        <v>21</v>
      </c>
      <c r="G32" s="1" t="s">
        <v>22</v>
      </c>
      <c r="H32" s="3">
        <v>32</v>
      </c>
      <c r="I32" s="3">
        <v>66</v>
      </c>
      <c r="J32" s="3">
        <v>84</v>
      </c>
      <c r="K32" s="3">
        <v>121</v>
      </c>
      <c r="L32" s="3">
        <v>110</v>
      </c>
      <c r="M32" s="3"/>
      <c r="N32" s="3"/>
      <c r="O32" s="41">
        <v>413</v>
      </c>
      <c r="P32" s="24">
        <v>27.5</v>
      </c>
      <c r="Q32" s="24">
        <f t="shared" si="2"/>
        <v>11357.5</v>
      </c>
      <c r="R32" s="24">
        <v>55</v>
      </c>
      <c r="S32" s="4">
        <f t="shared" si="3"/>
        <v>22715</v>
      </c>
      <c r="T32" s="17"/>
      <c r="U32" s="18"/>
    </row>
    <row r="33" spans="1:32" x14ac:dyDescent="0.25">
      <c r="A33" s="1" t="s">
        <v>48</v>
      </c>
      <c r="B33" s="1" t="s">
        <v>49</v>
      </c>
      <c r="C33" s="1" t="s">
        <v>50</v>
      </c>
      <c r="D33" s="1" t="s">
        <v>51</v>
      </c>
      <c r="E33" s="2">
        <f t="shared" si="1"/>
        <v>35420</v>
      </c>
      <c r="F33" s="1" t="s">
        <v>40</v>
      </c>
      <c r="G33" s="1" t="s">
        <v>41</v>
      </c>
      <c r="H33" s="3">
        <v>7</v>
      </c>
      <c r="I33" s="3">
        <v>87</v>
      </c>
      <c r="J33" s="3">
        <v>147</v>
      </c>
      <c r="K33" s="3">
        <v>199</v>
      </c>
      <c r="L33" s="3">
        <v>204</v>
      </c>
      <c r="M33" s="3"/>
      <c r="N33" s="3"/>
      <c r="O33" s="41">
        <v>644</v>
      </c>
      <c r="P33" s="24">
        <v>27.5</v>
      </c>
      <c r="Q33" s="24">
        <f t="shared" si="2"/>
        <v>17710</v>
      </c>
      <c r="R33" s="24">
        <v>55</v>
      </c>
      <c r="S33" s="4">
        <f t="shared" si="3"/>
        <v>35420</v>
      </c>
      <c r="T33" s="17"/>
      <c r="U33" s="18"/>
    </row>
    <row r="34" spans="1:32" x14ac:dyDescent="0.25">
      <c r="A34" s="1" t="s">
        <v>55</v>
      </c>
      <c r="B34" s="1" t="s">
        <v>49</v>
      </c>
      <c r="C34" s="1" t="s">
        <v>56</v>
      </c>
      <c r="D34" s="1" t="s">
        <v>57</v>
      </c>
      <c r="E34" s="2">
        <f t="shared" si="1"/>
        <v>36905</v>
      </c>
      <c r="F34" s="1" t="s">
        <v>58</v>
      </c>
      <c r="G34" s="1" t="s">
        <v>59</v>
      </c>
      <c r="H34" s="3"/>
      <c r="I34" s="3">
        <v>118</v>
      </c>
      <c r="J34" s="3">
        <v>161</v>
      </c>
      <c r="K34" s="3">
        <v>216</v>
      </c>
      <c r="L34" s="3">
        <v>149</v>
      </c>
      <c r="M34" s="3">
        <v>23</v>
      </c>
      <c r="N34" s="3">
        <v>4</v>
      </c>
      <c r="O34" s="41">
        <v>671</v>
      </c>
      <c r="P34" s="24">
        <v>27.5</v>
      </c>
      <c r="Q34" s="24">
        <f t="shared" si="2"/>
        <v>18452.5</v>
      </c>
      <c r="R34" s="24">
        <v>55</v>
      </c>
      <c r="S34" s="4">
        <f t="shared" si="3"/>
        <v>36905</v>
      </c>
      <c r="T34" s="17"/>
      <c r="U34" s="18"/>
      <c r="AF34" s="37" t="s">
        <v>50</v>
      </c>
    </row>
    <row r="35" spans="1:32" x14ac:dyDescent="0.25">
      <c r="A35" s="1" t="s">
        <v>55</v>
      </c>
      <c r="B35" s="1" t="s">
        <v>49</v>
      </c>
      <c r="C35" s="1" t="s">
        <v>56</v>
      </c>
      <c r="D35" s="1" t="s">
        <v>57</v>
      </c>
      <c r="E35" s="2">
        <f t="shared" si="1"/>
        <v>65450</v>
      </c>
      <c r="F35" s="1" t="s">
        <v>60</v>
      </c>
      <c r="G35" s="1" t="s">
        <v>61</v>
      </c>
      <c r="H35" s="3"/>
      <c r="I35" s="3">
        <v>255</v>
      </c>
      <c r="J35" s="3">
        <v>322</v>
      </c>
      <c r="K35" s="3">
        <v>208</v>
      </c>
      <c r="L35" s="3">
        <v>111</v>
      </c>
      <c r="M35" s="3">
        <v>28</v>
      </c>
      <c r="N35" s="3">
        <v>11</v>
      </c>
      <c r="O35" s="41">
        <v>935</v>
      </c>
      <c r="P35" s="24">
        <v>35</v>
      </c>
      <c r="Q35" s="24">
        <f t="shared" si="2"/>
        <v>32725</v>
      </c>
      <c r="R35" s="24">
        <v>70</v>
      </c>
      <c r="S35" s="4">
        <f t="shared" si="3"/>
        <v>65450</v>
      </c>
      <c r="T35" s="17"/>
      <c r="U35" s="18"/>
    </row>
    <row r="36" spans="1:32" x14ac:dyDescent="0.25">
      <c r="A36" s="1" t="s">
        <v>55</v>
      </c>
      <c r="B36" s="1" t="s">
        <v>49</v>
      </c>
      <c r="C36" s="1" t="s">
        <v>56</v>
      </c>
      <c r="D36" s="1" t="s">
        <v>57</v>
      </c>
      <c r="E36" s="2">
        <f t="shared" si="1"/>
        <v>20160</v>
      </c>
      <c r="F36" s="1" t="s">
        <v>62</v>
      </c>
      <c r="G36" s="1" t="s">
        <v>63</v>
      </c>
      <c r="H36" s="3"/>
      <c r="I36" s="3">
        <v>118</v>
      </c>
      <c r="J36" s="3">
        <v>123</v>
      </c>
      <c r="K36" s="3">
        <v>47</v>
      </c>
      <c r="L36" s="3"/>
      <c r="M36" s="3"/>
      <c r="N36" s="3"/>
      <c r="O36" s="41">
        <v>288</v>
      </c>
      <c r="P36" s="24">
        <v>35</v>
      </c>
      <c r="Q36" s="24">
        <f t="shared" si="2"/>
        <v>10080</v>
      </c>
      <c r="R36" s="24">
        <v>70</v>
      </c>
      <c r="S36" s="4">
        <f t="shared" si="3"/>
        <v>20160</v>
      </c>
      <c r="T36" s="17"/>
      <c r="U36" s="18"/>
    </row>
    <row r="37" spans="1:32" x14ac:dyDescent="0.25">
      <c r="A37" s="1" t="s">
        <v>55</v>
      </c>
      <c r="B37" s="1" t="s">
        <v>49</v>
      </c>
      <c r="C37" s="1" t="s">
        <v>56</v>
      </c>
      <c r="D37" s="1" t="s">
        <v>57</v>
      </c>
      <c r="E37" s="2">
        <f t="shared" si="1"/>
        <v>33040</v>
      </c>
      <c r="F37" s="1" t="s">
        <v>64</v>
      </c>
      <c r="G37" s="1" t="s">
        <v>65</v>
      </c>
      <c r="H37" s="3"/>
      <c r="I37" s="3">
        <v>136</v>
      </c>
      <c r="J37" s="3">
        <v>81</v>
      </c>
      <c r="K37" s="3">
        <v>121</v>
      </c>
      <c r="L37" s="3">
        <v>105</v>
      </c>
      <c r="M37" s="3">
        <v>12</v>
      </c>
      <c r="N37" s="3">
        <v>17</v>
      </c>
      <c r="O37" s="41">
        <v>472</v>
      </c>
      <c r="P37" s="24">
        <v>35</v>
      </c>
      <c r="Q37" s="24">
        <f t="shared" si="2"/>
        <v>16520</v>
      </c>
      <c r="R37" s="24">
        <v>70</v>
      </c>
      <c r="S37" s="4">
        <f t="shared" si="3"/>
        <v>33040</v>
      </c>
      <c r="T37" s="17"/>
      <c r="U37" s="18"/>
    </row>
    <row r="38" spans="1:32" x14ac:dyDescent="0.25">
      <c r="A38" s="1" t="s">
        <v>55</v>
      </c>
      <c r="B38" s="1" t="s">
        <v>49</v>
      </c>
      <c r="C38" s="1" t="s">
        <v>56</v>
      </c>
      <c r="D38" s="1" t="s">
        <v>57</v>
      </c>
      <c r="E38" s="2">
        <f t="shared" si="1"/>
        <v>167580</v>
      </c>
      <c r="F38" s="1" t="s">
        <v>66</v>
      </c>
      <c r="G38" s="1" t="s">
        <v>67</v>
      </c>
      <c r="H38" s="3"/>
      <c r="I38" s="3">
        <v>371</v>
      </c>
      <c r="J38" s="3">
        <v>998</v>
      </c>
      <c r="K38" s="3">
        <v>634</v>
      </c>
      <c r="L38" s="3">
        <v>281</v>
      </c>
      <c r="M38" s="3">
        <v>62</v>
      </c>
      <c r="N38" s="3">
        <v>48</v>
      </c>
      <c r="O38" s="41">
        <v>2394</v>
      </c>
      <c r="P38" s="24">
        <v>35</v>
      </c>
      <c r="Q38" s="24">
        <f t="shared" si="2"/>
        <v>83790</v>
      </c>
      <c r="R38" s="24">
        <v>70</v>
      </c>
      <c r="S38" s="4">
        <f t="shared" si="3"/>
        <v>167580</v>
      </c>
      <c r="T38" s="17"/>
      <c r="U38" s="18"/>
    </row>
    <row r="39" spans="1:32" x14ac:dyDescent="0.25">
      <c r="A39" s="1" t="s">
        <v>55</v>
      </c>
      <c r="B39" s="1" t="s">
        <v>68</v>
      </c>
      <c r="C39" s="1" t="s">
        <v>69</v>
      </c>
      <c r="D39" s="1" t="s">
        <v>70</v>
      </c>
      <c r="E39" s="2">
        <f t="shared" si="1"/>
        <v>77140</v>
      </c>
      <c r="F39" s="1" t="s">
        <v>52</v>
      </c>
      <c r="G39" s="1" t="s">
        <v>20</v>
      </c>
      <c r="H39" s="5"/>
      <c r="I39" s="5">
        <v>106</v>
      </c>
      <c r="J39" s="5">
        <v>206</v>
      </c>
      <c r="K39" s="5">
        <v>370</v>
      </c>
      <c r="L39" s="5">
        <v>308</v>
      </c>
      <c r="M39" s="5">
        <v>91</v>
      </c>
      <c r="N39" s="5">
        <v>21</v>
      </c>
      <c r="O39" s="42">
        <v>1102</v>
      </c>
      <c r="P39" s="25">
        <v>35</v>
      </c>
      <c r="Q39" s="24">
        <f t="shared" si="2"/>
        <v>38570</v>
      </c>
      <c r="R39" s="25">
        <v>70</v>
      </c>
      <c r="S39" s="4">
        <f t="shared" si="3"/>
        <v>77140</v>
      </c>
      <c r="T39" s="18"/>
      <c r="U39" s="18"/>
    </row>
    <row r="40" spans="1:32" x14ac:dyDescent="0.25">
      <c r="A40" s="1" t="s">
        <v>55</v>
      </c>
      <c r="B40" s="1" t="s">
        <v>68</v>
      </c>
      <c r="C40" s="1" t="s">
        <v>69</v>
      </c>
      <c r="D40" s="1" t="s">
        <v>70</v>
      </c>
      <c r="E40" s="2">
        <f t="shared" si="1"/>
        <v>88130</v>
      </c>
      <c r="F40" s="1" t="s">
        <v>71</v>
      </c>
      <c r="G40" s="1" t="s">
        <v>22</v>
      </c>
      <c r="H40" s="5"/>
      <c r="I40" s="5">
        <v>36</v>
      </c>
      <c r="J40" s="5">
        <v>266</v>
      </c>
      <c r="K40" s="5">
        <v>448</v>
      </c>
      <c r="L40" s="5">
        <v>421</v>
      </c>
      <c r="M40" s="5">
        <v>76</v>
      </c>
      <c r="N40" s="5">
        <v>12</v>
      </c>
      <c r="O40" s="42">
        <v>1259</v>
      </c>
      <c r="P40" s="25">
        <v>35</v>
      </c>
      <c r="Q40" s="24">
        <f t="shared" si="2"/>
        <v>44065</v>
      </c>
      <c r="R40" s="25">
        <v>70</v>
      </c>
      <c r="S40" s="4">
        <f t="shared" si="3"/>
        <v>88130</v>
      </c>
      <c r="T40" s="18"/>
      <c r="U40" s="18"/>
    </row>
    <row r="41" spans="1:32" x14ac:dyDescent="0.25">
      <c r="A41" s="1" t="s">
        <v>55</v>
      </c>
      <c r="B41" s="1" t="s">
        <v>68</v>
      </c>
      <c r="C41" s="1" t="s">
        <v>69</v>
      </c>
      <c r="D41" s="1" t="s">
        <v>70</v>
      </c>
      <c r="E41" s="2">
        <f t="shared" si="1"/>
        <v>55715</v>
      </c>
      <c r="F41" s="1" t="s">
        <v>44</v>
      </c>
      <c r="G41" s="1" t="s">
        <v>45</v>
      </c>
      <c r="H41" s="5"/>
      <c r="I41" s="5">
        <v>60</v>
      </c>
      <c r="J41" s="5">
        <v>177</v>
      </c>
      <c r="K41" s="5">
        <v>391</v>
      </c>
      <c r="L41" s="5">
        <v>367</v>
      </c>
      <c r="M41" s="5">
        <v>6</v>
      </c>
      <c r="N41" s="5">
        <v>12</v>
      </c>
      <c r="O41" s="42">
        <v>1013</v>
      </c>
      <c r="P41" s="25">
        <v>27.5</v>
      </c>
      <c r="Q41" s="24">
        <f t="shared" si="2"/>
        <v>27857.5</v>
      </c>
      <c r="R41" s="25">
        <v>55</v>
      </c>
      <c r="S41" s="4">
        <f t="shared" si="3"/>
        <v>55715</v>
      </c>
      <c r="T41" s="18"/>
      <c r="U41" s="18"/>
    </row>
    <row r="42" spans="1:32" x14ac:dyDescent="0.25">
      <c r="A42" s="1" t="s">
        <v>55</v>
      </c>
      <c r="B42" s="1" t="s">
        <v>68</v>
      </c>
      <c r="C42" s="1" t="s">
        <v>69</v>
      </c>
      <c r="D42" s="1" t="s">
        <v>70</v>
      </c>
      <c r="E42" s="2">
        <f t="shared" si="1"/>
        <v>45320</v>
      </c>
      <c r="F42" s="1" t="s">
        <v>72</v>
      </c>
      <c r="G42" s="1" t="s">
        <v>24</v>
      </c>
      <c r="H42" s="5"/>
      <c r="I42" s="5">
        <v>65</v>
      </c>
      <c r="J42" s="5">
        <v>182</v>
      </c>
      <c r="K42" s="5">
        <v>291</v>
      </c>
      <c r="L42" s="5">
        <v>232</v>
      </c>
      <c r="M42" s="5">
        <v>44</v>
      </c>
      <c r="N42" s="5">
        <v>10</v>
      </c>
      <c r="O42" s="42">
        <v>824</v>
      </c>
      <c r="P42" s="25">
        <v>27.5</v>
      </c>
      <c r="Q42" s="24">
        <f t="shared" si="2"/>
        <v>22660</v>
      </c>
      <c r="R42" s="25">
        <v>55</v>
      </c>
      <c r="S42" s="4">
        <f t="shared" si="3"/>
        <v>45320</v>
      </c>
      <c r="T42" s="18"/>
      <c r="U42" s="18"/>
    </row>
    <row r="43" spans="1:32" x14ac:dyDescent="0.25">
      <c r="A43" s="1" t="s">
        <v>55</v>
      </c>
      <c r="B43" s="1" t="s">
        <v>68</v>
      </c>
      <c r="C43" s="1" t="s">
        <v>69</v>
      </c>
      <c r="D43" s="1" t="s">
        <v>70</v>
      </c>
      <c r="E43" s="2">
        <f t="shared" si="1"/>
        <v>2475</v>
      </c>
      <c r="F43" s="1" t="s">
        <v>25</v>
      </c>
      <c r="G43" s="1" t="s">
        <v>26</v>
      </c>
      <c r="H43" s="5"/>
      <c r="I43" s="5"/>
      <c r="J43" s="5">
        <v>1</v>
      </c>
      <c r="K43" s="5">
        <v>32</v>
      </c>
      <c r="L43" s="5">
        <v>9</v>
      </c>
      <c r="M43" s="5">
        <v>3</v>
      </c>
      <c r="N43" s="5"/>
      <c r="O43" s="42">
        <v>45</v>
      </c>
      <c r="P43" s="25">
        <v>27.5</v>
      </c>
      <c r="Q43" s="24">
        <f t="shared" si="2"/>
        <v>1237.5</v>
      </c>
      <c r="R43" s="25">
        <v>55</v>
      </c>
      <c r="S43" s="4">
        <f t="shared" si="3"/>
        <v>2475</v>
      </c>
      <c r="T43" s="18"/>
      <c r="U43" s="18"/>
    </row>
    <row r="44" spans="1:32" x14ac:dyDescent="0.25">
      <c r="A44" s="1" t="s">
        <v>55</v>
      </c>
      <c r="B44" s="1" t="s">
        <v>73</v>
      </c>
      <c r="C44" s="1" t="s">
        <v>74</v>
      </c>
      <c r="D44" s="1" t="s">
        <v>75</v>
      </c>
      <c r="E44" s="2">
        <f t="shared" si="1"/>
        <v>92620</v>
      </c>
      <c r="F44" s="1" t="s">
        <v>38</v>
      </c>
      <c r="G44" s="1" t="s">
        <v>39</v>
      </c>
      <c r="H44" s="3"/>
      <c r="I44" s="3">
        <v>49</v>
      </c>
      <c r="J44" s="3">
        <v>201</v>
      </c>
      <c r="K44" s="3">
        <v>730</v>
      </c>
      <c r="L44" s="3">
        <v>582</v>
      </c>
      <c r="M44" s="3">
        <v>118</v>
      </c>
      <c r="N44" s="3">
        <v>4</v>
      </c>
      <c r="O44" s="41">
        <v>1684</v>
      </c>
      <c r="P44" s="24">
        <v>27.5</v>
      </c>
      <c r="Q44" s="24">
        <f t="shared" si="2"/>
        <v>46310</v>
      </c>
      <c r="R44" s="24">
        <v>55</v>
      </c>
      <c r="S44" s="4">
        <f t="shared" si="3"/>
        <v>92620</v>
      </c>
      <c r="T44" s="17"/>
      <c r="U44" s="18"/>
    </row>
    <row r="45" spans="1:32" x14ac:dyDescent="0.25">
      <c r="A45" s="1" t="s">
        <v>55</v>
      </c>
      <c r="B45" s="1" t="s">
        <v>73</v>
      </c>
      <c r="C45" s="1" t="s">
        <v>74</v>
      </c>
      <c r="D45" s="1" t="s">
        <v>75</v>
      </c>
      <c r="E45" s="2">
        <f t="shared" si="1"/>
        <v>47245</v>
      </c>
      <c r="F45" s="1" t="s">
        <v>19</v>
      </c>
      <c r="G45" s="1" t="s">
        <v>20</v>
      </c>
      <c r="H45" s="3"/>
      <c r="I45" s="3">
        <v>20</v>
      </c>
      <c r="J45" s="3">
        <v>43</v>
      </c>
      <c r="K45" s="3">
        <v>483</v>
      </c>
      <c r="L45" s="3">
        <v>313</v>
      </c>
      <c r="M45" s="3">
        <v>0</v>
      </c>
      <c r="N45" s="3">
        <v>0</v>
      </c>
      <c r="O45" s="41">
        <v>859</v>
      </c>
      <c r="P45" s="24">
        <v>27.5</v>
      </c>
      <c r="Q45" s="24">
        <f t="shared" si="2"/>
        <v>23622.5</v>
      </c>
      <c r="R45" s="24">
        <v>55</v>
      </c>
      <c r="S45" s="4">
        <f t="shared" si="3"/>
        <v>47245</v>
      </c>
      <c r="T45" s="17"/>
      <c r="U45" s="18"/>
    </row>
    <row r="46" spans="1:32" x14ac:dyDescent="0.25">
      <c r="A46" s="1" t="s">
        <v>55</v>
      </c>
      <c r="B46" s="1" t="s">
        <v>73</v>
      </c>
      <c r="C46" s="1" t="s">
        <v>74</v>
      </c>
      <c r="D46" s="1" t="s">
        <v>75</v>
      </c>
      <c r="E46" s="2">
        <f t="shared" si="1"/>
        <v>50000</v>
      </c>
      <c r="F46" s="1" t="s">
        <v>21</v>
      </c>
      <c r="G46" s="1" t="s">
        <v>22</v>
      </c>
      <c r="H46" s="3"/>
      <c r="I46" s="3">
        <v>42</v>
      </c>
      <c r="J46" s="3">
        <v>143</v>
      </c>
      <c r="K46" s="3">
        <v>416</v>
      </c>
      <c r="L46" s="3">
        <v>319</v>
      </c>
      <c r="M46" s="3">
        <v>65</v>
      </c>
      <c r="N46" s="3">
        <v>15</v>
      </c>
      <c r="O46" s="41">
        <v>1000</v>
      </c>
      <c r="P46" s="24">
        <v>25</v>
      </c>
      <c r="Q46" s="24">
        <f t="shared" si="2"/>
        <v>25000</v>
      </c>
      <c r="R46" s="24">
        <v>50</v>
      </c>
      <c r="S46" s="4">
        <f t="shared" si="3"/>
        <v>50000</v>
      </c>
      <c r="T46" s="17"/>
      <c r="U46" s="18"/>
    </row>
    <row r="47" spans="1:32" x14ac:dyDescent="0.25">
      <c r="A47" s="1" t="s">
        <v>55</v>
      </c>
      <c r="B47" s="1" t="s">
        <v>73</v>
      </c>
      <c r="C47" s="1" t="s">
        <v>74</v>
      </c>
      <c r="D47" s="1" t="s">
        <v>75</v>
      </c>
      <c r="E47" s="2">
        <f t="shared" si="1"/>
        <v>50350</v>
      </c>
      <c r="F47" s="1" t="s">
        <v>40</v>
      </c>
      <c r="G47" s="1" t="s">
        <v>41</v>
      </c>
      <c r="H47" s="3"/>
      <c r="I47" s="3">
        <v>14</v>
      </c>
      <c r="J47" s="3">
        <v>39</v>
      </c>
      <c r="K47" s="3">
        <v>492</v>
      </c>
      <c r="L47" s="3">
        <v>400</v>
      </c>
      <c r="M47" s="3">
        <v>62</v>
      </c>
      <c r="N47" s="3">
        <v>0</v>
      </c>
      <c r="O47" s="41">
        <v>1007</v>
      </c>
      <c r="P47" s="24">
        <v>25</v>
      </c>
      <c r="Q47" s="24">
        <f t="shared" si="2"/>
        <v>25175</v>
      </c>
      <c r="R47" s="24">
        <v>50</v>
      </c>
      <c r="S47" s="4">
        <f t="shared" si="3"/>
        <v>50350</v>
      </c>
      <c r="T47" s="17"/>
      <c r="U47" s="18"/>
    </row>
    <row r="48" spans="1:32" x14ac:dyDescent="0.25">
      <c r="A48" s="1" t="s">
        <v>55</v>
      </c>
      <c r="B48" s="1" t="s">
        <v>73</v>
      </c>
      <c r="C48" s="1" t="s">
        <v>76</v>
      </c>
      <c r="D48" s="1" t="s">
        <v>77</v>
      </c>
      <c r="E48" s="2">
        <f t="shared" si="1"/>
        <v>54300</v>
      </c>
      <c r="F48" s="1" t="s">
        <v>38</v>
      </c>
      <c r="G48" s="1" t="s">
        <v>39</v>
      </c>
      <c r="H48" s="3"/>
      <c r="I48" s="3">
        <v>45</v>
      </c>
      <c r="J48" s="3">
        <v>121</v>
      </c>
      <c r="K48" s="3">
        <v>438</v>
      </c>
      <c r="L48" s="3">
        <v>390</v>
      </c>
      <c r="M48" s="3">
        <v>87</v>
      </c>
      <c r="N48" s="3">
        <v>5</v>
      </c>
      <c r="O48" s="41">
        <v>1086</v>
      </c>
      <c r="P48" s="24">
        <v>25</v>
      </c>
      <c r="Q48" s="24">
        <f t="shared" si="2"/>
        <v>27150</v>
      </c>
      <c r="R48" s="24">
        <v>50</v>
      </c>
      <c r="S48" s="4">
        <f t="shared" si="3"/>
        <v>54300</v>
      </c>
      <c r="T48" s="17"/>
      <c r="U48" s="18"/>
    </row>
    <row r="49" spans="1:31" x14ac:dyDescent="0.25">
      <c r="A49" s="1" t="s">
        <v>55</v>
      </c>
      <c r="B49" s="1" t="s">
        <v>73</v>
      </c>
      <c r="C49" s="1" t="s">
        <v>76</v>
      </c>
      <c r="D49" s="1" t="s">
        <v>77</v>
      </c>
      <c r="E49" s="2">
        <f t="shared" si="1"/>
        <v>7600</v>
      </c>
      <c r="F49" s="1" t="s">
        <v>19</v>
      </c>
      <c r="G49" s="1" t="s">
        <v>20</v>
      </c>
      <c r="H49" s="3"/>
      <c r="I49" s="3">
        <v>14</v>
      </c>
      <c r="J49" s="3">
        <v>63</v>
      </c>
      <c r="K49" s="3">
        <v>75</v>
      </c>
      <c r="L49" s="3">
        <v>0</v>
      </c>
      <c r="M49" s="3">
        <v>0</v>
      </c>
      <c r="N49" s="3">
        <v>0</v>
      </c>
      <c r="O49" s="41">
        <v>152</v>
      </c>
      <c r="P49" s="24">
        <v>25</v>
      </c>
      <c r="Q49" s="24">
        <f t="shared" si="2"/>
        <v>3800</v>
      </c>
      <c r="R49" s="24">
        <v>50</v>
      </c>
      <c r="S49" s="4">
        <f t="shared" si="3"/>
        <v>7600</v>
      </c>
      <c r="T49" s="17"/>
      <c r="U49" s="18"/>
    </row>
    <row r="50" spans="1:31" x14ac:dyDescent="0.25">
      <c r="A50" s="1" t="s">
        <v>55</v>
      </c>
      <c r="B50" s="1" t="s">
        <v>73</v>
      </c>
      <c r="C50" s="1" t="s">
        <v>76</v>
      </c>
      <c r="D50" s="1" t="s">
        <v>77</v>
      </c>
      <c r="E50" s="2">
        <f t="shared" si="1"/>
        <v>78650</v>
      </c>
      <c r="F50" s="1" t="s">
        <v>21</v>
      </c>
      <c r="G50" s="1" t="s">
        <v>22</v>
      </c>
      <c r="H50" s="3"/>
      <c r="I50" s="3">
        <v>130</v>
      </c>
      <c r="J50" s="3">
        <v>243</v>
      </c>
      <c r="K50" s="3">
        <v>573</v>
      </c>
      <c r="L50" s="3">
        <v>457</v>
      </c>
      <c r="M50" s="3">
        <v>150</v>
      </c>
      <c r="N50" s="3">
        <v>20</v>
      </c>
      <c r="O50" s="41">
        <v>1573</v>
      </c>
      <c r="P50" s="24">
        <v>25</v>
      </c>
      <c r="Q50" s="24">
        <f t="shared" si="2"/>
        <v>39325</v>
      </c>
      <c r="R50" s="24">
        <v>50</v>
      </c>
      <c r="S50" s="4">
        <f t="shared" si="3"/>
        <v>78650</v>
      </c>
      <c r="T50" s="17"/>
      <c r="U50" s="18"/>
    </row>
    <row r="51" spans="1:31" x14ac:dyDescent="0.25">
      <c r="A51" s="1" t="s">
        <v>55</v>
      </c>
      <c r="B51" s="1" t="s">
        <v>73</v>
      </c>
      <c r="C51" s="1" t="s">
        <v>76</v>
      </c>
      <c r="D51" s="1" t="s">
        <v>77</v>
      </c>
      <c r="E51" s="2">
        <f t="shared" si="1"/>
        <v>49120</v>
      </c>
      <c r="F51" s="1" t="s">
        <v>40</v>
      </c>
      <c r="G51" s="1" t="s">
        <v>41</v>
      </c>
      <c r="H51" s="3"/>
      <c r="I51" s="3">
        <v>30</v>
      </c>
      <c r="J51" s="3">
        <v>176</v>
      </c>
      <c r="K51" s="3">
        <v>538</v>
      </c>
      <c r="L51" s="3">
        <v>390</v>
      </c>
      <c r="M51" s="3">
        <v>93</v>
      </c>
      <c r="N51" s="3">
        <v>1</v>
      </c>
      <c r="O51" s="41">
        <v>1228</v>
      </c>
      <c r="P51" s="24">
        <v>20</v>
      </c>
      <c r="Q51" s="24">
        <f t="shared" si="2"/>
        <v>24560</v>
      </c>
      <c r="R51" s="24">
        <v>40</v>
      </c>
      <c r="S51" s="4">
        <f t="shared" si="3"/>
        <v>49120</v>
      </c>
      <c r="T51" s="17"/>
      <c r="U51" s="18"/>
    </row>
    <row r="52" spans="1:31" x14ac:dyDescent="0.25">
      <c r="A52" s="1" t="s">
        <v>55</v>
      </c>
      <c r="B52" s="1" t="s">
        <v>73</v>
      </c>
      <c r="C52" s="1" t="s">
        <v>78</v>
      </c>
      <c r="D52" s="1" t="s">
        <v>79</v>
      </c>
      <c r="E52" s="2">
        <f t="shared" si="1"/>
        <v>52480</v>
      </c>
      <c r="F52" s="1" t="s">
        <v>38</v>
      </c>
      <c r="G52" s="1" t="s">
        <v>39</v>
      </c>
      <c r="H52" s="3"/>
      <c r="I52" s="3">
        <v>56</v>
      </c>
      <c r="J52" s="3">
        <v>186</v>
      </c>
      <c r="K52" s="3">
        <v>556</v>
      </c>
      <c r="L52" s="3">
        <v>422</v>
      </c>
      <c r="M52" s="3">
        <v>87</v>
      </c>
      <c r="N52" s="3">
        <v>5</v>
      </c>
      <c r="O52" s="41">
        <v>1312</v>
      </c>
      <c r="P52" s="24">
        <v>20</v>
      </c>
      <c r="Q52" s="24">
        <f t="shared" si="2"/>
        <v>26240</v>
      </c>
      <c r="R52" s="24">
        <v>40</v>
      </c>
      <c r="S52" s="4">
        <f t="shared" si="3"/>
        <v>52480</v>
      </c>
      <c r="T52" s="17"/>
      <c r="U52" s="18"/>
    </row>
    <row r="53" spans="1:31" x14ac:dyDescent="0.25">
      <c r="A53" s="1" t="s">
        <v>55</v>
      </c>
      <c r="B53" s="1" t="s">
        <v>73</v>
      </c>
      <c r="C53" s="1" t="s">
        <v>78</v>
      </c>
      <c r="D53" s="1" t="s">
        <v>79</v>
      </c>
      <c r="E53" s="2">
        <f t="shared" si="1"/>
        <v>29560</v>
      </c>
      <c r="F53" s="1" t="s">
        <v>19</v>
      </c>
      <c r="G53" s="1" t="s">
        <v>20</v>
      </c>
      <c r="H53" s="3"/>
      <c r="I53" s="3">
        <v>9</v>
      </c>
      <c r="J53" s="3">
        <v>16</v>
      </c>
      <c r="K53" s="3">
        <v>327</v>
      </c>
      <c r="L53" s="3">
        <v>344</v>
      </c>
      <c r="M53" s="3">
        <v>40</v>
      </c>
      <c r="N53" s="3">
        <v>3</v>
      </c>
      <c r="O53" s="41">
        <v>739</v>
      </c>
      <c r="P53" s="24">
        <v>20</v>
      </c>
      <c r="Q53" s="24">
        <f t="shared" si="2"/>
        <v>14780</v>
      </c>
      <c r="R53" s="24">
        <v>40</v>
      </c>
      <c r="S53" s="4">
        <f t="shared" si="3"/>
        <v>29560</v>
      </c>
      <c r="T53" s="17"/>
      <c r="U53" s="18"/>
    </row>
    <row r="54" spans="1:31" x14ac:dyDescent="0.25">
      <c r="A54" s="1" t="s">
        <v>55</v>
      </c>
      <c r="B54" s="1" t="s">
        <v>73</v>
      </c>
      <c r="C54" s="1" t="s">
        <v>78</v>
      </c>
      <c r="D54" s="1" t="s">
        <v>79</v>
      </c>
      <c r="E54" s="2">
        <f t="shared" si="1"/>
        <v>54320</v>
      </c>
      <c r="F54" s="1" t="s">
        <v>21</v>
      </c>
      <c r="G54" s="1" t="s">
        <v>22</v>
      </c>
      <c r="H54" s="3"/>
      <c r="I54" s="3">
        <v>58</v>
      </c>
      <c r="J54" s="3">
        <v>188</v>
      </c>
      <c r="K54" s="3">
        <v>576</v>
      </c>
      <c r="L54" s="3">
        <v>443</v>
      </c>
      <c r="M54" s="3">
        <v>90</v>
      </c>
      <c r="N54" s="3">
        <v>3</v>
      </c>
      <c r="O54" s="41">
        <v>1358</v>
      </c>
      <c r="P54" s="24">
        <v>20</v>
      </c>
      <c r="Q54" s="24">
        <f t="shared" si="2"/>
        <v>27160</v>
      </c>
      <c r="R54" s="24">
        <v>40</v>
      </c>
      <c r="S54" s="4">
        <f t="shared" si="3"/>
        <v>54320</v>
      </c>
      <c r="T54" s="17"/>
      <c r="U54" s="18"/>
    </row>
    <row r="55" spans="1:31" x14ac:dyDescent="0.25">
      <c r="A55" s="1" t="s">
        <v>55</v>
      </c>
      <c r="B55" s="1" t="s">
        <v>73</v>
      </c>
      <c r="C55" s="1" t="s">
        <v>78</v>
      </c>
      <c r="D55" s="1" t="s">
        <v>79</v>
      </c>
      <c r="E55" s="2">
        <f t="shared" si="1"/>
        <v>56160</v>
      </c>
      <c r="F55" s="1" t="s">
        <v>40</v>
      </c>
      <c r="G55" s="1" t="s">
        <v>41</v>
      </c>
      <c r="H55" s="3"/>
      <c r="I55" s="3">
        <v>55</v>
      </c>
      <c r="J55" s="3">
        <v>161</v>
      </c>
      <c r="K55" s="3">
        <v>524</v>
      </c>
      <c r="L55" s="3">
        <v>425</v>
      </c>
      <c r="M55" s="3">
        <v>76</v>
      </c>
      <c r="N55" s="3">
        <v>7</v>
      </c>
      <c r="O55" s="41">
        <v>1248</v>
      </c>
      <c r="P55" s="24">
        <v>22.5</v>
      </c>
      <c r="Q55" s="24">
        <f t="shared" si="2"/>
        <v>28080</v>
      </c>
      <c r="R55" s="24">
        <v>45</v>
      </c>
      <c r="S55" s="4">
        <f t="shared" si="3"/>
        <v>56160</v>
      </c>
      <c r="T55" s="17"/>
      <c r="U55" s="18"/>
      <c r="AE55" s="20" t="s">
        <v>56</v>
      </c>
    </row>
    <row r="56" spans="1:31" x14ac:dyDescent="0.25">
      <c r="A56" s="1" t="s">
        <v>55</v>
      </c>
      <c r="B56" s="1" t="s">
        <v>80</v>
      </c>
      <c r="C56" s="1" t="s">
        <v>81</v>
      </c>
      <c r="D56" s="1" t="s">
        <v>82</v>
      </c>
      <c r="E56" s="2">
        <f t="shared" si="1"/>
        <v>59085</v>
      </c>
      <c r="F56" s="1" t="s">
        <v>38</v>
      </c>
      <c r="G56" s="1" t="s">
        <v>39</v>
      </c>
      <c r="H56" s="3"/>
      <c r="I56" s="3">
        <v>171</v>
      </c>
      <c r="J56" s="3">
        <v>303</v>
      </c>
      <c r="K56" s="3">
        <v>438</v>
      </c>
      <c r="L56" s="3">
        <v>271</v>
      </c>
      <c r="M56" s="3">
        <v>110</v>
      </c>
      <c r="N56" s="3">
        <v>20</v>
      </c>
      <c r="O56" s="41">
        <v>1313</v>
      </c>
      <c r="P56" s="24">
        <v>22.5</v>
      </c>
      <c r="Q56" s="24">
        <f t="shared" si="2"/>
        <v>29542.5</v>
      </c>
      <c r="R56" s="24">
        <v>45</v>
      </c>
      <c r="S56" s="4">
        <f t="shared" si="3"/>
        <v>59085</v>
      </c>
      <c r="T56" s="17"/>
      <c r="U56" s="18"/>
    </row>
    <row r="57" spans="1:31" x14ac:dyDescent="0.25">
      <c r="A57" s="1" t="s">
        <v>55</v>
      </c>
      <c r="B57" s="1" t="s">
        <v>80</v>
      </c>
      <c r="C57" s="1" t="s">
        <v>81</v>
      </c>
      <c r="D57" s="1" t="s">
        <v>82</v>
      </c>
      <c r="E57" s="2">
        <f t="shared" si="1"/>
        <v>14175</v>
      </c>
      <c r="F57" s="1" t="s">
        <v>19</v>
      </c>
      <c r="G57" s="1" t="s">
        <v>20</v>
      </c>
      <c r="H57" s="3"/>
      <c r="I57" s="3">
        <v>143</v>
      </c>
      <c r="J57" s="3">
        <v>134</v>
      </c>
      <c r="K57" s="3">
        <v>0</v>
      </c>
      <c r="L57" s="3">
        <v>0</v>
      </c>
      <c r="M57" s="3">
        <v>34</v>
      </c>
      <c r="N57" s="3">
        <v>4</v>
      </c>
      <c r="O57" s="41">
        <v>315</v>
      </c>
      <c r="P57" s="24">
        <v>22.5</v>
      </c>
      <c r="Q57" s="24">
        <f t="shared" si="2"/>
        <v>7087.5</v>
      </c>
      <c r="R57" s="24">
        <v>45</v>
      </c>
      <c r="S57" s="4">
        <f t="shared" si="3"/>
        <v>14175</v>
      </c>
      <c r="T57" s="17"/>
      <c r="U57" s="18"/>
    </row>
    <row r="58" spans="1:31" x14ac:dyDescent="0.25">
      <c r="A58" s="1" t="s">
        <v>55</v>
      </c>
      <c r="B58" s="1" t="s">
        <v>80</v>
      </c>
      <c r="C58" s="1" t="s">
        <v>81</v>
      </c>
      <c r="D58" s="1" t="s">
        <v>82</v>
      </c>
      <c r="E58" s="2">
        <f t="shared" si="1"/>
        <v>50490</v>
      </c>
      <c r="F58" s="1" t="s">
        <v>40</v>
      </c>
      <c r="G58" s="1" t="s">
        <v>41</v>
      </c>
      <c r="H58" s="3"/>
      <c r="I58" s="3">
        <v>245</v>
      </c>
      <c r="J58" s="3">
        <v>352</v>
      </c>
      <c r="K58" s="3">
        <v>292</v>
      </c>
      <c r="L58" s="3">
        <v>130</v>
      </c>
      <c r="M58" s="3">
        <v>93</v>
      </c>
      <c r="N58" s="3">
        <v>10</v>
      </c>
      <c r="O58" s="41">
        <v>1122</v>
      </c>
      <c r="P58" s="24">
        <v>22.5</v>
      </c>
      <c r="Q58" s="24">
        <f t="shared" si="2"/>
        <v>25245</v>
      </c>
      <c r="R58" s="24">
        <v>45</v>
      </c>
      <c r="S58" s="4">
        <f t="shared" si="3"/>
        <v>50490</v>
      </c>
      <c r="T58" s="17"/>
      <c r="U58" s="18"/>
    </row>
    <row r="59" spans="1:31" x14ac:dyDescent="0.25">
      <c r="A59" s="1" t="s">
        <v>55</v>
      </c>
      <c r="B59" s="1" t="s">
        <v>16</v>
      </c>
      <c r="C59" s="1" t="s">
        <v>83</v>
      </c>
      <c r="D59" s="1" t="s">
        <v>84</v>
      </c>
      <c r="E59" s="2">
        <f t="shared" si="1"/>
        <v>13695</v>
      </c>
      <c r="F59" s="1" t="s">
        <v>72</v>
      </c>
      <c r="G59" s="1" t="s">
        <v>24</v>
      </c>
      <c r="H59" s="5"/>
      <c r="I59" s="5">
        <v>7</v>
      </c>
      <c r="J59" s="5">
        <v>0</v>
      </c>
      <c r="K59" s="5">
        <v>84</v>
      </c>
      <c r="L59" s="5">
        <v>27</v>
      </c>
      <c r="M59" s="5">
        <v>113</v>
      </c>
      <c r="N59" s="5">
        <v>18</v>
      </c>
      <c r="O59" s="42">
        <v>249</v>
      </c>
      <c r="P59" s="25">
        <v>27.5</v>
      </c>
      <c r="Q59" s="24">
        <f t="shared" si="2"/>
        <v>6847.5</v>
      </c>
      <c r="R59" s="25">
        <v>55</v>
      </c>
      <c r="S59" s="4">
        <f t="shared" si="3"/>
        <v>13695</v>
      </c>
      <c r="T59" s="18"/>
      <c r="U59" s="18"/>
    </row>
    <row r="60" spans="1:31" x14ac:dyDescent="0.25">
      <c r="A60" s="1" t="s">
        <v>55</v>
      </c>
      <c r="B60" s="1" t="s">
        <v>16</v>
      </c>
      <c r="C60" s="1" t="s">
        <v>83</v>
      </c>
      <c r="D60" s="1" t="s">
        <v>84</v>
      </c>
      <c r="E60" s="2">
        <f t="shared" si="1"/>
        <v>66770</v>
      </c>
      <c r="F60" s="1" t="s">
        <v>19</v>
      </c>
      <c r="G60" s="1" t="s">
        <v>20</v>
      </c>
      <c r="H60" s="5"/>
      <c r="I60" s="5">
        <v>0</v>
      </c>
      <c r="J60" s="5">
        <v>12</v>
      </c>
      <c r="K60" s="5">
        <v>35</v>
      </c>
      <c r="L60" s="5">
        <v>181</v>
      </c>
      <c r="M60" s="5">
        <v>951</v>
      </c>
      <c r="N60" s="5">
        <v>35</v>
      </c>
      <c r="O60" s="42">
        <v>1214</v>
      </c>
      <c r="P60" s="25">
        <v>27.5</v>
      </c>
      <c r="Q60" s="24">
        <f t="shared" si="2"/>
        <v>33385</v>
      </c>
      <c r="R60" s="25">
        <v>55</v>
      </c>
      <c r="S60" s="4">
        <f t="shared" si="3"/>
        <v>66770</v>
      </c>
      <c r="T60" s="18"/>
      <c r="U60" s="18"/>
    </row>
    <row r="61" spans="1:31" x14ac:dyDescent="0.25">
      <c r="A61" s="1" t="s">
        <v>55</v>
      </c>
      <c r="B61" s="1" t="s">
        <v>16</v>
      </c>
      <c r="C61" s="1" t="s">
        <v>83</v>
      </c>
      <c r="D61" s="1" t="s">
        <v>84</v>
      </c>
      <c r="E61" s="2">
        <f t="shared" si="1"/>
        <v>29205</v>
      </c>
      <c r="F61" s="1" t="s">
        <v>85</v>
      </c>
      <c r="G61" s="1" t="s">
        <v>86</v>
      </c>
      <c r="H61" s="5"/>
      <c r="I61" s="5">
        <v>44</v>
      </c>
      <c r="J61" s="5">
        <v>80</v>
      </c>
      <c r="K61" s="5">
        <v>186</v>
      </c>
      <c r="L61" s="5">
        <v>120</v>
      </c>
      <c r="M61" s="5">
        <v>81</v>
      </c>
      <c r="N61" s="5">
        <v>20</v>
      </c>
      <c r="O61" s="42">
        <v>531</v>
      </c>
      <c r="P61" s="25">
        <v>27.5</v>
      </c>
      <c r="Q61" s="24">
        <f t="shared" si="2"/>
        <v>14602.5</v>
      </c>
      <c r="R61" s="25">
        <v>55</v>
      </c>
      <c r="S61" s="4">
        <f t="shared" si="3"/>
        <v>29205</v>
      </c>
      <c r="T61" s="18"/>
      <c r="U61" s="18"/>
    </row>
    <row r="62" spans="1:31" x14ac:dyDescent="0.25">
      <c r="A62" s="1" t="s">
        <v>55</v>
      </c>
      <c r="B62" s="1" t="s">
        <v>16</v>
      </c>
      <c r="C62" s="1" t="s">
        <v>83</v>
      </c>
      <c r="D62" s="1" t="s">
        <v>84</v>
      </c>
      <c r="E62" s="2">
        <f t="shared" si="1"/>
        <v>42295</v>
      </c>
      <c r="F62" s="1" t="s">
        <v>87</v>
      </c>
      <c r="G62" s="1" t="s">
        <v>88</v>
      </c>
      <c r="H62" s="5"/>
      <c r="I62" s="5">
        <v>56</v>
      </c>
      <c r="J62" s="5">
        <v>93</v>
      </c>
      <c r="K62" s="5">
        <v>272</v>
      </c>
      <c r="L62" s="5">
        <v>191</v>
      </c>
      <c r="M62" s="5">
        <v>128</v>
      </c>
      <c r="N62" s="5">
        <v>29</v>
      </c>
      <c r="O62" s="42">
        <v>769</v>
      </c>
      <c r="P62" s="25">
        <v>27.5</v>
      </c>
      <c r="Q62" s="24">
        <f t="shared" si="2"/>
        <v>21147.5</v>
      </c>
      <c r="R62" s="25">
        <v>55</v>
      </c>
      <c r="S62" s="4">
        <f t="shared" si="3"/>
        <v>42295</v>
      </c>
      <c r="T62" s="18"/>
      <c r="U62" s="18"/>
    </row>
    <row r="63" spans="1:31" x14ac:dyDescent="0.25">
      <c r="A63" s="1" t="s">
        <v>55</v>
      </c>
      <c r="B63" s="1" t="s">
        <v>16</v>
      </c>
      <c r="C63" s="1" t="s">
        <v>83</v>
      </c>
      <c r="D63" s="1" t="s">
        <v>84</v>
      </c>
      <c r="E63" s="2">
        <f t="shared" si="1"/>
        <v>88970</v>
      </c>
      <c r="F63" s="1" t="s">
        <v>89</v>
      </c>
      <c r="G63" s="1" t="s">
        <v>90</v>
      </c>
      <c r="H63" s="5"/>
      <c r="I63" s="5">
        <v>218</v>
      </c>
      <c r="J63" s="5">
        <v>422</v>
      </c>
      <c r="K63" s="5">
        <v>710</v>
      </c>
      <c r="L63" s="5">
        <v>628</v>
      </c>
      <c r="M63" s="5">
        <v>471</v>
      </c>
      <c r="N63" s="5">
        <v>93</v>
      </c>
      <c r="O63" s="42">
        <v>2542</v>
      </c>
      <c r="P63" s="25">
        <v>17.5</v>
      </c>
      <c r="Q63" s="24">
        <f t="shared" si="2"/>
        <v>44485</v>
      </c>
      <c r="R63" s="25">
        <v>35</v>
      </c>
      <c r="S63" s="4">
        <f t="shared" si="3"/>
        <v>88970</v>
      </c>
      <c r="T63" s="18"/>
      <c r="U63" s="18"/>
    </row>
    <row r="64" spans="1:31" x14ac:dyDescent="0.25">
      <c r="A64" s="1" t="s">
        <v>55</v>
      </c>
      <c r="B64" s="1" t="s">
        <v>16</v>
      </c>
      <c r="C64" s="1" t="s">
        <v>83</v>
      </c>
      <c r="D64" s="1" t="s">
        <v>84</v>
      </c>
      <c r="E64" s="2">
        <f t="shared" si="1"/>
        <v>8610</v>
      </c>
      <c r="F64" s="1" t="s">
        <v>21</v>
      </c>
      <c r="G64" s="1" t="s">
        <v>22</v>
      </c>
      <c r="H64" s="5"/>
      <c r="I64" s="5">
        <v>47</v>
      </c>
      <c r="J64" s="5">
        <v>0</v>
      </c>
      <c r="K64" s="5">
        <v>119</v>
      </c>
      <c r="L64" s="5">
        <v>35</v>
      </c>
      <c r="M64" s="5">
        <v>36</v>
      </c>
      <c r="N64" s="5">
        <v>9</v>
      </c>
      <c r="O64" s="42">
        <v>246</v>
      </c>
      <c r="P64" s="25">
        <v>17.5</v>
      </c>
      <c r="Q64" s="24">
        <f t="shared" si="2"/>
        <v>4305</v>
      </c>
      <c r="R64" s="25">
        <v>35</v>
      </c>
      <c r="S64" s="4">
        <f t="shared" si="3"/>
        <v>8610</v>
      </c>
      <c r="T64" s="18"/>
      <c r="U64" s="18"/>
    </row>
    <row r="65" spans="1:21" x14ac:dyDescent="0.25">
      <c r="A65" s="1" t="s">
        <v>55</v>
      </c>
      <c r="B65" s="1" t="s">
        <v>16</v>
      </c>
      <c r="C65" s="1" t="s">
        <v>83</v>
      </c>
      <c r="D65" s="1" t="s">
        <v>84</v>
      </c>
      <c r="E65" s="2">
        <f t="shared" si="1"/>
        <v>105</v>
      </c>
      <c r="F65" s="1" t="s">
        <v>23</v>
      </c>
      <c r="G65" s="1" t="s">
        <v>24</v>
      </c>
      <c r="H65" s="5"/>
      <c r="I65" s="5"/>
      <c r="J65" s="5"/>
      <c r="K65" s="5">
        <v>1</v>
      </c>
      <c r="L65" s="5"/>
      <c r="M65" s="5">
        <v>2</v>
      </c>
      <c r="N65" s="5"/>
      <c r="O65" s="42">
        <v>3</v>
      </c>
      <c r="P65" s="25">
        <v>17.5</v>
      </c>
      <c r="Q65" s="24">
        <f t="shared" si="2"/>
        <v>52.5</v>
      </c>
      <c r="R65" s="25">
        <v>35</v>
      </c>
      <c r="S65" s="4">
        <f t="shared" si="3"/>
        <v>105</v>
      </c>
      <c r="T65" s="18"/>
      <c r="U65" s="18"/>
    </row>
    <row r="66" spans="1:21" x14ac:dyDescent="0.25">
      <c r="A66" s="1" t="s">
        <v>55</v>
      </c>
      <c r="B66" s="1" t="s">
        <v>16</v>
      </c>
      <c r="C66" s="1" t="s">
        <v>83</v>
      </c>
      <c r="D66" s="1" t="s">
        <v>84</v>
      </c>
      <c r="E66" s="2">
        <f t="shared" si="1"/>
        <v>10290</v>
      </c>
      <c r="F66" s="1" t="s">
        <v>25</v>
      </c>
      <c r="G66" s="1" t="s">
        <v>26</v>
      </c>
      <c r="H66" s="5"/>
      <c r="I66" s="5">
        <v>0</v>
      </c>
      <c r="J66" s="5">
        <v>0</v>
      </c>
      <c r="K66" s="5">
        <v>49</v>
      </c>
      <c r="L66" s="5">
        <v>83</v>
      </c>
      <c r="M66" s="5">
        <v>152</v>
      </c>
      <c r="N66" s="5">
        <v>10</v>
      </c>
      <c r="O66" s="42">
        <v>294</v>
      </c>
      <c r="P66" s="25">
        <v>17.5</v>
      </c>
      <c r="Q66" s="24">
        <f t="shared" si="2"/>
        <v>5145</v>
      </c>
      <c r="R66" s="25">
        <v>35</v>
      </c>
      <c r="S66" s="4">
        <f t="shared" si="3"/>
        <v>10290</v>
      </c>
      <c r="T66" s="18"/>
      <c r="U66" s="18"/>
    </row>
    <row r="67" spans="1:21" x14ac:dyDescent="0.25">
      <c r="A67" s="1" t="s">
        <v>55</v>
      </c>
      <c r="B67" s="1" t="s">
        <v>91</v>
      </c>
      <c r="C67" s="1" t="s">
        <v>92</v>
      </c>
      <c r="D67" s="1" t="s">
        <v>93</v>
      </c>
      <c r="E67" s="2">
        <f t="shared" si="1"/>
        <v>78925</v>
      </c>
      <c r="F67" s="1" t="s">
        <v>38</v>
      </c>
      <c r="G67" s="1" t="s">
        <v>39</v>
      </c>
      <c r="H67" s="5"/>
      <c r="I67" s="5">
        <v>273</v>
      </c>
      <c r="J67" s="5">
        <v>509</v>
      </c>
      <c r="K67" s="5">
        <v>726</v>
      </c>
      <c r="L67" s="5">
        <v>504</v>
      </c>
      <c r="M67" s="5">
        <v>194</v>
      </c>
      <c r="N67" s="5">
        <v>49</v>
      </c>
      <c r="O67" s="42">
        <v>2255</v>
      </c>
      <c r="P67" s="25">
        <v>17.5</v>
      </c>
      <c r="Q67" s="24">
        <f t="shared" si="2"/>
        <v>39462.5</v>
      </c>
      <c r="R67" s="25">
        <v>35</v>
      </c>
      <c r="S67" s="4">
        <f t="shared" si="3"/>
        <v>78925</v>
      </c>
      <c r="T67" s="18"/>
      <c r="U67" s="18"/>
    </row>
    <row r="68" spans="1:21" x14ac:dyDescent="0.25">
      <c r="A68" s="1" t="s">
        <v>55</v>
      </c>
      <c r="B68" s="1" t="s">
        <v>91</v>
      </c>
      <c r="C68" s="1" t="s">
        <v>92</v>
      </c>
      <c r="D68" s="1" t="s">
        <v>93</v>
      </c>
      <c r="E68" s="2">
        <f t="shared" si="1"/>
        <v>67410</v>
      </c>
      <c r="F68" s="1" t="s">
        <v>19</v>
      </c>
      <c r="G68" s="1" t="s">
        <v>20</v>
      </c>
      <c r="H68" s="5"/>
      <c r="I68" s="5">
        <v>193</v>
      </c>
      <c r="J68" s="5">
        <v>231</v>
      </c>
      <c r="K68" s="5">
        <v>703</v>
      </c>
      <c r="L68" s="5">
        <v>522</v>
      </c>
      <c r="M68" s="5">
        <v>212</v>
      </c>
      <c r="N68" s="5">
        <v>65</v>
      </c>
      <c r="O68" s="42">
        <v>1926</v>
      </c>
      <c r="P68" s="25">
        <v>17.5</v>
      </c>
      <c r="Q68" s="24">
        <f t="shared" si="2"/>
        <v>33705</v>
      </c>
      <c r="R68" s="25">
        <v>35</v>
      </c>
      <c r="S68" s="4">
        <f t="shared" si="3"/>
        <v>67410</v>
      </c>
      <c r="T68" s="18"/>
      <c r="U68" s="18"/>
    </row>
    <row r="69" spans="1:21" x14ac:dyDescent="0.25">
      <c r="A69" s="1" t="s">
        <v>55</v>
      </c>
      <c r="B69" s="1" t="s">
        <v>91</v>
      </c>
      <c r="C69" s="1" t="s">
        <v>92</v>
      </c>
      <c r="D69" s="1" t="s">
        <v>93</v>
      </c>
      <c r="E69" s="2">
        <f t="shared" ref="E69:E132" si="5">R69*O69</f>
        <v>52955</v>
      </c>
      <c r="F69" s="1" t="s">
        <v>21</v>
      </c>
      <c r="G69" s="1" t="s">
        <v>22</v>
      </c>
      <c r="H69" s="5"/>
      <c r="I69" s="5">
        <v>219</v>
      </c>
      <c r="J69" s="5">
        <v>248</v>
      </c>
      <c r="K69" s="5">
        <v>443</v>
      </c>
      <c r="L69" s="5">
        <v>355</v>
      </c>
      <c r="M69" s="5">
        <v>198</v>
      </c>
      <c r="N69" s="5">
        <v>50</v>
      </c>
      <c r="O69" s="42">
        <v>1513</v>
      </c>
      <c r="P69" s="25">
        <v>17.5</v>
      </c>
      <c r="Q69" s="24">
        <f t="shared" ref="Q69:Q132" si="6">P69*O69</f>
        <v>26477.5</v>
      </c>
      <c r="R69" s="25">
        <v>35</v>
      </c>
      <c r="S69" s="4">
        <f t="shared" ref="S69:S132" si="7">R69*O69</f>
        <v>52955</v>
      </c>
      <c r="T69" s="18"/>
      <c r="U69" s="18"/>
    </row>
    <row r="70" spans="1:21" x14ac:dyDescent="0.25">
      <c r="A70" s="1" t="s">
        <v>55</v>
      </c>
      <c r="B70" s="1" t="s">
        <v>91</v>
      </c>
      <c r="C70" s="1" t="s">
        <v>92</v>
      </c>
      <c r="D70" s="1" t="s">
        <v>93</v>
      </c>
      <c r="E70" s="2">
        <f t="shared" si="5"/>
        <v>66885</v>
      </c>
      <c r="F70" s="1" t="s">
        <v>40</v>
      </c>
      <c r="G70" s="1" t="s">
        <v>41</v>
      </c>
      <c r="H70" s="5"/>
      <c r="I70" s="5">
        <v>216</v>
      </c>
      <c r="J70" s="5">
        <v>283</v>
      </c>
      <c r="K70" s="5">
        <v>661</v>
      </c>
      <c r="L70" s="5">
        <v>499</v>
      </c>
      <c r="M70" s="5">
        <v>200</v>
      </c>
      <c r="N70" s="5">
        <v>52</v>
      </c>
      <c r="O70" s="42">
        <v>1911</v>
      </c>
      <c r="P70" s="25">
        <v>17.5</v>
      </c>
      <c r="Q70" s="24">
        <f t="shared" si="6"/>
        <v>33442.5</v>
      </c>
      <c r="R70" s="25">
        <v>35</v>
      </c>
      <c r="S70" s="4">
        <f t="shared" si="7"/>
        <v>66885</v>
      </c>
      <c r="T70" s="18"/>
      <c r="U70" s="18"/>
    </row>
    <row r="71" spans="1:21" x14ac:dyDescent="0.25">
      <c r="A71" s="1" t="s">
        <v>55</v>
      </c>
      <c r="B71" s="1" t="s">
        <v>16</v>
      </c>
      <c r="C71" s="1" t="s">
        <v>94</v>
      </c>
      <c r="D71" s="1" t="s">
        <v>95</v>
      </c>
      <c r="E71" s="2">
        <f t="shared" si="5"/>
        <v>89740</v>
      </c>
      <c r="F71" s="1" t="s">
        <v>38</v>
      </c>
      <c r="G71" s="1" t="s">
        <v>39</v>
      </c>
      <c r="H71" s="5"/>
      <c r="I71" s="5">
        <v>366</v>
      </c>
      <c r="J71" s="5">
        <v>594</v>
      </c>
      <c r="K71" s="5">
        <v>808</v>
      </c>
      <c r="L71" s="5">
        <v>560</v>
      </c>
      <c r="M71" s="5">
        <v>194</v>
      </c>
      <c r="N71" s="5">
        <v>42</v>
      </c>
      <c r="O71" s="42">
        <v>2564</v>
      </c>
      <c r="P71" s="25">
        <v>17.5</v>
      </c>
      <c r="Q71" s="24">
        <f t="shared" si="6"/>
        <v>44870</v>
      </c>
      <c r="R71" s="25">
        <v>35</v>
      </c>
      <c r="S71" s="4">
        <f t="shared" si="7"/>
        <v>89740</v>
      </c>
      <c r="T71" s="18"/>
      <c r="U71" s="18"/>
    </row>
    <row r="72" spans="1:21" x14ac:dyDescent="0.25">
      <c r="A72" s="1" t="s">
        <v>55</v>
      </c>
      <c r="B72" s="1" t="s">
        <v>16</v>
      </c>
      <c r="C72" s="1" t="s">
        <v>94</v>
      </c>
      <c r="D72" s="1" t="s">
        <v>95</v>
      </c>
      <c r="E72" s="2">
        <f t="shared" si="5"/>
        <v>41300</v>
      </c>
      <c r="F72" s="1" t="s">
        <v>19</v>
      </c>
      <c r="G72" s="1" t="s">
        <v>20</v>
      </c>
      <c r="H72" s="5"/>
      <c r="I72" s="5">
        <v>281</v>
      </c>
      <c r="J72" s="5">
        <v>156</v>
      </c>
      <c r="K72" s="5">
        <v>288</v>
      </c>
      <c r="L72" s="5">
        <v>324</v>
      </c>
      <c r="M72" s="5">
        <v>130</v>
      </c>
      <c r="N72" s="5">
        <v>1</v>
      </c>
      <c r="O72" s="42">
        <v>1180</v>
      </c>
      <c r="P72" s="25">
        <v>17.5</v>
      </c>
      <c r="Q72" s="24">
        <f t="shared" si="6"/>
        <v>20650</v>
      </c>
      <c r="R72" s="25">
        <v>35</v>
      </c>
      <c r="S72" s="4">
        <f t="shared" si="7"/>
        <v>41300</v>
      </c>
      <c r="T72" s="18"/>
      <c r="U72" s="18"/>
    </row>
    <row r="73" spans="1:21" x14ac:dyDescent="0.25">
      <c r="A73" s="1" t="s">
        <v>55</v>
      </c>
      <c r="B73" s="1" t="s">
        <v>16</v>
      </c>
      <c r="C73" s="1" t="s">
        <v>94</v>
      </c>
      <c r="D73" s="1" t="s">
        <v>95</v>
      </c>
      <c r="E73" s="2">
        <f t="shared" si="5"/>
        <v>27615</v>
      </c>
      <c r="F73" s="1" t="s">
        <v>21</v>
      </c>
      <c r="G73" s="1" t="s">
        <v>22</v>
      </c>
      <c r="H73" s="5"/>
      <c r="I73" s="5">
        <v>116</v>
      </c>
      <c r="J73" s="5">
        <v>117</v>
      </c>
      <c r="K73" s="5">
        <v>279</v>
      </c>
      <c r="L73" s="5">
        <v>184</v>
      </c>
      <c r="M73" s="5">
        <v>75</v>
      </c>
      <c r="N73" s="5">
        <v>18</v>
      </c>
      <c r="O73" s="42">
        <v>789</v>
      </c>
      <c r="P73" s="25">
        <v>17.5</v>
      </c>
      <c r="Q73" s="24">
        <f t="shared" si="6"/>
        <v>13807.5</v>
      </c>
      <c r="R73" s="25">
        <v>35</v>
      </c>
      <c r="S73" s="4">
        <f t="shared" si="7"/>
        <v>27615</v>
      </c>
      <c r="T73" s="18"/>
      <c r="U73" s="18"/>
    </row>
    <row r="74" spans="1:21" x14ac:dyDescent="0.25">
      <c r="A74" s="1" t="s">
        <v>55</v>
      </c>
      <c r="B74" s="1" t="s">
        <v>16</v>
      </c>
      <c r="C74" s="1" t="s">
        <v>94</v>
      </c>
      <c r="D74" s="1" t="s">
        <v>95</v>
      </c>
      <c r="E74" s="2">
        <f t="shared" si="5"/>
        <v>92540</v>
      </c>
      <c r="F74" s="1" t="s">
        <v>40</v>
      </c>
      <c r="G74" s="1" t="s">
        <v>41</v>
      </c>
      <c r="H74" s="5"/>
      <c r="I74" s="5">
        <v>423</v>
      </c>
      <c r="J74" s="5">
        <v>488</v>
      </c>
      <c r="K74" s="5">
        <v>859</v>
      </c>
      <c r="L74" s="5">
        <v>646</v>
      </c>
      <c r="M74" s="5">
        <v>203</v>
      </c>
      <c r="N74" s="5">
        <v>25</v>
      </c>
      <c r="O74" s="42">
        <v>2644</v>
      </c>
      <c r="P74" s="25">
        <v>17.5</v>
      </c>
      <c r="Q74" s="24">
        <f t="shared" si="6"/>
        <v>46270</v>
      </c>
      <c r="R74" s="25">
        <v>35</v>
      </c>
      <c r="S74" s="4">
        <f t="shared" si="7"/>
        <v>92540</v>
      </c>
      <c r="T74" s="18"/>
      <c r="U74" s="18"/>
    </row>
    <row r="75" spans="1:21" x14ac:dyDescent="0.25">
      <c r="A75" s="1" t="s">
        <v>55</v>
      </c>
      <c r="B75" s="1" t="s">
        <v>96</v>
      </c>
      <c r="C75" s="1" t="s">
        <v>97</v>
      </c>
      <c r="D75" s="1" t="s">
        <v>98</v>
      </c>
      <c r="E75" s="2">
        <f t="shared" si="5"/>
        <v>68600</v>
      </c>
      <c r="F75" s="1" t="s">
        <v>38</v>
      </c>
      <c r="G75" s="1" t="s">
        <v>39</v>
      </c>
      <c r="H75" s="5"/>
      <c r="I75" s="5">
        <v>153</v>
      </c>
      <c r="J75" s="5">
        <v>483</v>
      </c>
      <c r="K75" s="5">
        <v>802</v>
      </c>
      <c r="L75" s="5">
        <v>427</v>
      </c>
      <c r="M75" s="5">
        <v>66</v>
      </c>
      <c r="N75" s="5">
        <v>29</v>
      </c>
      <c r="O75" s="42">
        <v>1960</v>
      </c>
      <c r="P75" s="25">
        <v>17.5</v>
      </c>
      <c r="Q75" s="24">
        <f t="shared" si="6"/>
        <v>34300</v>
      </c>
      <c r="R75" s="25">
        <v>35</v>
      </c>
      <c r="S75" s="4">
        <f t="shared" si="7"/>
        <v>68600</v>
      </c>
      <c r="T75" s="18"/>
      <c r="U75" s="18"/>
    </row>
    <row r="76" spans="1:21" x14ac:dyDescent="0.25">
      <c r="A76" s="1" t="s">
        <v>55</v>
      </c>
      <c r="B76" s="1" t="s">
        <v>96</v>
      </c>
      <c r="C76" s="1" t="s">
        <v>97</v>
      </c>
      <c r="D76" s="1" t="s">
        <v>98</v>
      </c>
      <c r="E76" s="2">
        <f t="shared" si="5"/>
        <v>57610</v>
      </c>
      <c r="F76" s="1" t="s">
        <v>19</v>
      </c>
      <c r="G76" s="1" t="s">
        <v>20</v>
      </c>
      <c r="H76" s="5"/>
      <c r="I76" s="5">
        <v>108</v>
      </c>
      <c r="J76" s="5">
        <v>403</v>
      </c>
      <c r="K76" s="5">
        <v>713</v>
      </c>
      <c r="L76" s="5">
        <v>362</v>
      </c>
      <c r="M76" s="5">
        <v>48</v>
      </c>
      <c r="N76" s="5">
        <v>12</v>
      </c>
      <c r="O76" s="42">
        <v>1646</v>
      </c>
      <c r="P76" s="25">
        <v>17.5</v>
      </c>
      <c r="Q76" s="24">
        <f t="shared" si="6"/>
        <v>28805</v>
      </c>
      <c r="R76" s="25">
        <v>35</v>
      </c>
      <c r="S76" s="4">
        <f t="shared" si="7"/>
        <v>57610</v>
      </c>
      <c r="T76" s="18"/>
      <c r="U76" s="18"/>
    </row>
    <row r="77" spans="1:21" x14ac:dyDescent="0.25">
      <c r="A77" s="1" t="s">
        <v>55</v>
      </c>
      <c r="B77" s="1" t="s">
        <v>96</v>
      </c>
      <c r="C77" s="1" t="s">
        <v>97</v>
      </c>
      <c r="D77" s="1" t="s">
        <v>98</v>
      </c>
      <c r="E77" s="2">
        <f t="shared" si="5"/>
        <v>34685</v>
      </c>
      <c r="F77" s="1" t="s">
        <v>21</v>
      </c>
      <c r="G77" s="1" t="s">
        <v>22</v>
      </c>
      <c r="H77" s="5"/>
      <c r="I77" s="5">
        <v>96</v>
      </c>
      <c r="J77" s="5">
        <v>266</v>
      </c>
      <c r="K77" s="5">
        <v>342</v>
      </c>
      <c r="L77" s="5">
        <v>221</v>
      </c>
      <c r="M77" s="5">
        <v>36</v>
      </c>
      <c r="N77" s="5">
        <v>30</v>
      </c>
      <c r="O77" s="42">
        <v>991</v>
      </c>
      <c r="P77" s="25">
        <v>17.5</v>
      </c>
      <c r="Q77" s="24">
        <f t="shared" si="6"/>
        <v>17342.5</v>
      </c>
      <c r="R77" s="25">
        <v>35</v>
      </c>
      <c r="S77" s="4">
        <f t="shared" si="7"/>
        <v>34685</v>
      </c>
      <c r="T77" s="18"/>
      <c r="U77" s="18"/>
    </row>
    <row r="78" spans="1:21" x14ac:dyDescent="0.25">
      <c r="A78" s="1" t="s">
        <v>55</v>
      </c>
      <c r="B78" s="1" t="s">
        <v>96</v>
      </c>
      <c r="C78" s="1" t="s">
        <v>97</v>
      </c>
      <c r="D78" s="1" t="s">
        <v>98</v>
      </c>
      <c r="E78" s="2">
        <f t="shared" si="5"/>
        <v>71120</v>
      </c>
      <c r="F78" s="1" t="s">
        <v>40</v>
      </c>
      <c r="G78" s="1" t="s">
        <v>41</v>
      </c>
      <c r="H78" s="5"/>
      <c r="I78" s="5">
        <v>121</v>
      </c>
      <c r="J78" s="5">
        <v>445</v>
      </c>
      <c r="K78" s="5">
        <v>741</v>
      </c>
      <c r="L78" s="5">
        <v>384</v>
      </c>
      <c r="M78" s="5">
        <v>62</v>
      </c>
      <c r="N78" s="5">
        <v>25</v>
      </c>
      <c r="O78" s="42">
        <v>1778</v>
      </c>
      <c r="P78" s="25">
        <v>20</v>
      </c>
      <c r="Q78" s="24">
        <f t="shared" si="6"/>
        <v>35560</v>
      </c>
      <c r="R78" s="25">
        <v>40</v>
      </c>
      <c r="S78" s="4">
        <f t="shared" si="7"/>
        <v>71120</v>
      </c>
      <c r="T78" s="18"/>
      <c r="U78" s="18"/>
    </row>
    <row r="79" spans="1:21" x14ac:dyDescent="0.25">
      <c r="A79" s="1" t="s">
        <v>55</v>
      </c>
      <c r="B79" s="1" t="s">
        <v>68</v>
      </c>
      <c r="C79" s="1" t="s">
        <v>99</v>
      </c>
      <c r="D79" s="1" t="s">
        <v>100</v>
      </c>
      <c r="E79" s="2">
        <f t="shared" si="5"/>
        <v>78320</v>
      </c>
      <c r="F79" s="1" t="s">
        <v>38</v>
      </c>
      <c r="G79" s="1" t="s">
        <v>39</v>
      </c>
      <c r="H79" s="3"/>
      <c r="I79" s="3">
        <v>306</v>
      </c>
      <c r="J79" s="3">
        <v>407</v>
      </c>
      <c r="K79" s="3">
        <v>614</v>
      </c>
      <c r="L79" s="3">
        <v>442</v>
      </c>
      <c r="M79" s="3">
        <v>157</v>
      </c>
      <c r="N79" s="3">
        <v>32</v>
      </c>
      <c r="O79" s="41">
        <v>1958</v>
      </c>
      <c r="P79" s="24">
        <v>20</v>
      </c>
      <c r="Q79" s="24">
        <f t="shared" si="6"/>
        <v>39160</v>
      </c>
      <c r="R79" s="24">
        <v>40</v>
      </c>
      <c r="S79" s="4">
        <f t="shared" si="7"/>
        <v>78320</v>
      </c>
      <c r="T79" s="17"/>
      <c r="U79" s="18"/>
    </row>
    <row r="80" spans="1:21" x14ac:dyDescent="0.25">
      <c r="A80" s="1" t="s">
        <v>55</v>
      </c>
      <c r="B80" s="1" t="s">
        <v>68</v>
      </c>
      <c r="C80" s="1" t="s">
        <v>99</v>
      </c>
      <c r="D80" s="1" t="s">
        <v>100</v>
      </c>
      <c r="E80" s="2">
        <f t="shared" si="5"/>
        <v>61120</v>
      </c>
      <c r="F80" s="1" t="s">
        <v>19</v>
      </c>
      <c r="G80" s="1" t="s">
        <v>20</v>
      </c>
      <c r="H80" s="3"/>
      <c r="I80" s="3">
        <v>252</v>
      </c>
      <c r="J80" s="3">
        <v>301</v>
      </c>
      <c r="K80" s="3">
        <v>471</v>
      </c>
      <c r="L80" s="3">
        <v>351</v>
      </c>
      <c r="M80" s="3">
        <v>124</v>
      </c>
      <c r="N80" s="3">
        <v>29</v>
      </c>
      <c r="O80" s="41">
        <v>1528</v>
      </c>
      <c r="P80" s="24">
        <v>20</v>
      </c>
      <c r="Q80" s="24">
        <f t="shared" si="6"/>
        <v>30560</v>
      </c>
      <c r="R80" s="24">
        <v>40</v>
      </c>
      <c r="S80" s="4">
        <f t="shared" si="7"/>
        <v>61120</v>
      </c>
      <c r="T80" s="17"/>
      <c r="U80" s="18"/>
    </row>
    <row r="81" spans="1:21" x14ac:dyDescent="0.25">
      <c r="A81" s="1" t="s">
        <v>55</v>
      </c>
      <c r="B81" s="1" t="s">
        <v>68</v>
      </c>
      <c r="C81" s="1" t="s">
        <v>99</v>
      </c>
      <c r="D81" s="1" t="s">
        <v>100</v>
      </c>
      <c r="E81" s="2">
        <f t="shared" si="5"/>
        <v>46120</v>
      </c>
      <c r="F81" s="1" t="s">
        <v>21</v>
      </c>
      <c r="G81" s="1" t="s">
        <v>22</v>
      </c>
      <c r="H81" s="3"/>
      <c r="I81" s="3">
        <v>180</v>
      </c>
      <c r="J81" s="3">
        <v>251</v>
      </c>
      <c r="K81" s="3">
        <v>355</v>
      </c>
      <c r="L81" s="3">
        <v>256</v>
      </c>
      <c r="M81" s="3">
        <v>88</v>
      </c>
      <c r="N81" s="3">
        <v>23</v>
      </c>
      <c r="O81" s="41">
        <v>1153</v>
      </c>
      <c r="P81" s="24">
        <v>20</v>
      </c>
      <c r="Q81" s="24">
        <f t="shared" si="6"/>
        <v>23060</v>
      </c>
      <c r="R81" s="24">
        <v>40</v>
      </c>
      <c r="S81" s="4">
        <f t="shared" si="7"/>
        <v>46120</v>
      </c>
      <c r="T81" s="17"/>
      <c r="U81" s="18"/>
    </row>
    <row r="82" spans="1:21" x14ac:dyDescent="0.25">
      <c r="A82" s="1" t="s">
        <v>55</v>
      </c>
      <c r="B82" s="1" t="s">
        <v>68</v>
      </c>
      <c r="C82" s="1" t="s">
        <v>99</v>
      </c>
      <c r="D82" s="1" t="s">
        <v>100</v>
      </c>
      <c r="E82" s="2">
        <f t="shared" si="5"/>
        <v>68320</v>
      </c>
      <c r="F82" s="1" t="s">
        <v>40</v>
      </c>
      <c r="G82" s="1" t="s">
        <v>41</v>
      </c>
      <c r="H82" s="3"/>
      <c r="I82" s="3">
        <v>310</v>
      </c>
      <c r="J82" s="3">
        <v>409</v>
      </c>
      <c r="K82" s="3">
        <v>616</v>
      </c>
      <c r="L82" s="3">
        <v>439</v>
      </c>
      <c r="M82" s="3">
        <v>144</v>
      </c>
      <c r="N82" s="3">
        <v>34</v>
      </c>
      <c r="O82" s="41">
        <v>1952</v>
      </c>
      <c r="P82" s="24">
        <v>17.5</v>
      </c>
      <c r="Q82" s="24">
        <f t="shared" si="6"/>
        <v>34160</v>
      </c>
      <c r="R82" s="24">
        <v>35</v>
      </c>
      <c r="S82" s="4">
        <f t="shared" si="7"/>
        <v>68320</v>
      </c>
      <c r="T82" s="17"/>
      <c r="U82" s="18"/>
    </row>
    <row r="83" spans="1:21" x14ac:dyDescent="0.25">
      <c r="A83" s="1" t="s">
        <v>55</v>
      </c>
      <c r="B83" s="1" t="s">
        <v>16</v>
      </c>
      <c r="C83" s="1" t="s">
        <v>101</v>
      </c>
      <c r="D83" s="1" t="s">
        <v>102</v>
      </c>
      <c r="E83" s="2">
        <f t="shared" si="5"/>
        <v>57260</v>
      </c>
      <c r="F83" s="1" t="s">
        <v>38</v>
      </c>
      <c r="G83" s="1" t="s">
        <v>39</v>
      </c>
      <c r="H83" s="3"/>
      <c r="I83" s="3">
        <v>226</v>
      </c>
      <c r="J83" s="3">
        <v>390</v>
      </c>
      <c r="K83" s="3">
        <v>522</v>
      </c>
      <c r="L83" s="3">
        <v>352</v>
      </c>
      <c r="M83" s="3">
        <v>124</v>
      </c>
      <c r="N83" s="3">
        <v>22</v>
      </c>
      <c r="O83" s="41">
        <v>1636</v>
      </c>
      <c r="P83" s="24">
        <v>17.5</v>
      </c>
      <c r="Q83" s="24">
        <f t="shared" si="6"/>
        <v>28630</v>
      </c>
      <c r="R83" s="24">
        <v>35</v>
      </c>
      <c r="S83" s="4">
        <f t="shared" si="7"/>
        <v>57260</v>
      </c>
      <c r="T83" s="17"/>
      <c r="U83" s="18"/>
    </row>
    <row r="84" spans="1:21" x14ac:dyDescent="0.25">
      <c r="A84" s="1" t="s">
        <v>55</v>
      </c>
      <c r="B84" s="1" t="s">
        <v>16</v>
      </c>
      <c r="C84" s="1" t="s">
        <v>101</v>
      </c>
      <c r="D84" s="1" t="s">
        <v>102</v>
      </c>
      <c r="E84" s="2">
        <f t="shared" si="5"/>
        <v>37030</v>
      </c>
      <c r="F84" s="1" t="s">
        <v>19</v>
      </c>
      <c r="G84" s="1" t="s">
        <v>20</v>
      </c>
      <c r="H84" s="3"/>
      <c r="I84" s="3">
        <v>201</v>
      </c>
      <c r="J84" s="3">
        <v>313</v>
      </c>
      <c r="K84" s="3">
        <v>346</v>
      </c>
      <c r="L84" s="3">
        <v>145</v>
      </c>
      <c r="M84" s="3">
        <v>39</v>
      </c>
      <c r="N84" s="3">
        <v>14</v>
      </c>
      <c r="O84" s="41">
        <v>1058</v>
      </c>
      <c r="P84" s="24">
        <v>17.5</v>
      </c>
      <c r="Q84" s="24">
        <f t="shared" si="6"/>
        <v>18515</v>
      </c>
      <c r="R84" s="24">
        <v>35</v>
      </c>
      <c r="S84" s="4">
        <f t="shared" si="7"/>
        <v>37030</v>
      </c>
      <c r="T84" s="17"/>
      <c r="U84" s="18"/>
    </row>
    <row r="85" spans="1:21" x14ac:dyDescent="0.25">
      <c r="A85" s="1" t="s">
        <v>55</v>
      </c>
      <c r="B85" s="1" t="s">
        <v>16</v>
      </c>
      <c r="C85" s="1" t="s">
        <v>101</v>
      </c>
      <c r="D85" s="1" t="s">
        <v>102</v>
      </c>
      <c r="E85" s="2">
        <f t="shared" si="5"/>
        <v>45465</v>
      </c>
      <c r="F85" s="1" t="s">
        <v>21</v>
      </c>
      <c r="G85" s="1" t="s">
        <v>22</v>
      </c>
      <c r="H85" s="3"/>
      <c r="I85" s="3">
        <v>202</v>
      </c>
      <c r="J85" s="3">
        <v>266</v>
      </c>
      <c r="K85" s="3">
        <v>408</v>
      </c>
      <c r="L85" s="3">
        <v>297</v>
      </c>
      <c r="M85" s="3">
        <v>103</v>
      </c>
      <c r="N85" s="3">
        <v>23</v>
      </c>
      <c r="O85" s="41">
        <v>1299</v>
      </c>
      <c r="P85" s="24">
        <v>17.5</v>
      </c>
      <c r="Q85" s="24">
        <f t="shared" si="6"/>
        <v>22732.5</v>
      </c>
      <c r="R85" s="24">
        <v>35</v>
      </c>
      <c r="S85" s="4">
        <f t="shared" si="7"/>
        <v>45465</v>
      </c>
      <c r="T85" s="17"/>
      <c r="U85" s="18"/>
    </row>
    <row r="86" spans="1:21" x14ac:dyDescent="0.25">
      <c r="A86" s="1" t="s">
        <v>55</v>
      </c>
      <c r="B86" s="1" t="s">
        <v>16</v>
      </c>
      <c r="C86" s="1" t="s">
        <v>101</v>
      </c>
      <c r="D86" s="1" t="s">
        <v>102</v>
      </c>
      <c r="E86" s="2">
        <f t="shared" si="5"/>
        <v>80630</v>
      </c>
      <c r="F86" s="1" t="s">
        <v>40</v>
      </c>
      <c r="G86" s="1" t="s">
        <v>41</v>
      </c>
      <c r="H86" s="3"/>
      <c r="I86" s="3">
        <v>183</v>
      </c>
      <c r="J86" s="3">
        <v>338</v>
      </c>
      <c r="K86" s="3">
        <v>485</v>
      </c>
      <c r="L86" s="3">
        <v>325</v>
      </c>
      <c r="M86" s="3">
        <v>114</v>
      </c>
      <c r="N86" s="3">
        <v>21</v>
      </c>
      <c r="O86" s="41">
        <v>1466</v>
      </c>
      <c r="P86" s="24">
        <v>27.5</v>
      </c>
      <c r="Q86" s="24">
        <f t="shared" si="6"/>
        <v>40315</v>
      </c>
      <c r="R86" s="24">
        <v>55</v>
      </c>
      <c r="S86" s="4">
        <f t="shared" si="7"/>
        <v>80630</v>
      </c>
      <c r="T86" s="17"/>
      <c r="U86" s="18"/>
    </row>
    <row r="87" spans="1:21" x14ac:dyDescent="0.25">
      <c r="A87" s="1" t="s">
        <v>55</v>
      </c>
      <c r="B87" s="1" t="s">
        <v>68</v>
      </c>
      <c r="C87" s="1" t="s">
        <v>69</v>
      </c>
      <c r="D87" s="1" t="s">
        <v>70</v>
      </c>
      <c r="E87" s="2">
        <f t="shared" si="5"/>
        <v>0</v>
      </c>
      <c r="F87" s="1" t="s">
        <v>52</v>
      </c>
      <c r="G87" s="1" t="s">
        <v>20</v>
      </c>
      <c r="H87" s="3"/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41">
        <v>0</v>
      </c>
      <c r="P87" s="24">
        <v>27.5</v>
      </c>
      <c r="Q87" s="24">
        <f t="shared" si="6"/>
        <v>0</v>
      </c>
      <c r="R87" s="24">
        <v>55</v>
      </c>
      <c r="S87" s="4">
        <f t="shared" si="7"/>
        <v>0</v>
      </c>
      <c r="T87" s="17"/>
      <c r="U87" s="18"/>
    </row>
    <row r="88" spans="1:21" x14ac:dyDescent="0.25">
      <c r="A88" s="1" t="s">
        <v>55</v>
      </c>
      <c r="B88" s="1" t="s">
        <v>68</v>
      </c>
      <c r="C88" s="1" t="s">
        <v>69</v>
      </c>
      <c r="D88" s="1" t="s">
        <v>70</v>
      </c>
      <c r="E88" s="2">
        <f t="shared" si="5"/>
        <v>12375</v>
      </c>
      <c r="F88" s="1" t="s">
        <v>71</v>
      </c>
      <c r="G88" s="1" t="s">
        <v>22</v>
      </c>
      <c r="H88" s="3"/>
      <c r="I88" s="3">
        <v>9</v>
      </c>
      <c r="J88" s="3">
        <v>67</v>
      </c>
      <c r="K88" s="3">
        <v>73</v>
      </c>
      <c r="L88" s="3">
        <v>49</v>
      </c>
      <c r="M88" s="3">
        <v>27</v>
      </c>
      <c r="N88" s="3">
        <v>0</v>
      </c>
      <c r="O88" s="41">
        <v>225</v>
      </c>
      <c r="P88" s="24">
        <v>27.5</v>
      </c>
      <c r="Q88" s="24">
        <f t="shared" si="6"/>
        <v>6187.5</v>
      </c>
      <c r="R88" s="24">
        <v>55</v>
      </c>
      <c r="S88" s="4">
        <f t="shared" si="7"/>
        <v>12375</v>
      </c>
      <c r="T88" s="17"/>
      <c r="U88" s="18"/>
    </row>
    <row r="89" spans="1:21" x14ac:dyDescent="0.25">
      <c r="A89" s="1" t="s">
        <v>55</v>
      </c>
      <c r="B89" s="1" t="s">
        <v>68</v>
      </c>
      <c r="C89" s="1" t="s">
        <v>69</v>
      </c>
      <c r="D89" s="1" t="s">
        <v>70</v>
      </c>
      <c r="E89" s="2">
        <f t="shared" si="5"/>
        <v>0</v>
      </c>
      <c r="F89" s="1" t="s">
        <v>44</v>
      </c>
      <c r="G89" s="1" t="s">
        <v>45</v>
      </c>
      <c r="H89" s="3"/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41">
        <v>0</v>
      </c>
      <c r="P89" s="24">
        <v>27.5</v>
      </c>
      <c r="Q89" s="24">
        <f t="shared" si="6"/>
        <v>0</v>
      </c>
      <c r="R89" s="24">
        <v>55</v>
      </c>
      <c r="S89" s="4">
        <f t="shared" si="7"/>
        <v>0</v>
      </c>
      <c r="T89" s="17"/>
      <c r="U89" s="18"/>
    </row>
    <row r="90" spans="1:21" x14ac:dyDescent="0.25">
      <c r="A90" s="1" t="s">
        <v>55</v>
      </c>
      <c r="B90" s="1" t="s">
        <v>68</v>
      </c>
      <c r="C90" s="1" t="s">
        <v>69</v>
      </c>
      <c r="D90" s="1" t="s">
        <v>70</v>
      </c>
      <c r="E90" s="2">
        <f t="shared" si="5"/>
        <v>1045</v>
      </c>
      <c r="F90" s="1" t="s">
        <v>72</v>
      </c>
      <c r="G90" s="1" t="s">
        <v>24</v>
      </c>
      <c r="H90" s="3"/>
      <c r="I90" s="3">
        <v>0</v>
      </c>
      <c r="J90" s="3">
        <v>0</v>
      </c>
      <c r="K90" s="3">
        <v>0</v>
      </c>
      <c r="L90" s="3">
        <v>0</v>
      </c>
      <c r="M90" s="3">
        <v>16</v>
      </c>
      <c r="N90" s="3">
        <v>3</v>
      </c>
      <c r="O90" s="41">
        <v>19</v>
      </c>
      <c r="P90" s="24">
        <v>27.5</v>
      </c>
      <c r="Q90" s="24">
        <f t="shared" si="6"/>
        <v>522.5</v>
      </c>
      <c r="R90" s="24">
        <v>55</v>
      </c>
      <c r="S90" s="4">
        <f t="shared" si="7"/>
        <v>1045</v>
      </c>
      <c r="T90" s="17"/>
      <c r="U90" s="18"/>
    </row>
    <row r="91" spans="1:21" x14ac:dyDescent="0.25">
      <c r="A91" s="1" t="s">
        <v>55</v>
      </c>
      <c r="B91" s="1" t="s">
        <v>68</v>
      </c>
      <c r="C91" s="1" t="s">
        <v>69</v>
      </c>
      <c r="D91" s="1" t="s">
        <v>70</v>
      </c>
      <c r="E91" s="2">
        <f t="shared" si="5"/>
        <v>0</v>
      </c>
      <c r="F91" s="1" t="s">
        <v>25</v>
      </c>
      <c r="G91" s="1" t="s">
        <v>26</v>
      </c>
      <c r="H91" s="3"/>
      <c r="I91" s="3"/>
      <c r="J91" s="3"/>
      <c r="K91" s="3"/>
      <c r="L91" s="3"/>
      <c r="M91" s="3"/>
      <c r="N91" s="3">
        <v>0</v>
      </c>
      <c r="O91" s="41">
        <v>0</v>
      </c>
      <c r="P91" s="24">
        <v>27.5</v>
      </c>
      <c r="Q91" s="24">
        <f t="shared" si="6"/>
        <v>0</v>
      </c>
      <c r="R91" s="24">
        <v>55</v>
      </c>
      <c r="S91" s="4">
        <f t="shared" si="7"/>
        <v>0</v>
      </c>
      <c r="T91" s="17"/>
      <c r="U91" s="18"/>
    </row>
    <row r="92" spans="1:21" x14ac:dyDescent="0.25">
      <c r="A92" s="1" t="s">
        <v>55</v>
      </c>
      <c r="B92" s="1" t="s">
        <v>27</v>
      </c>
      <c r="C92" s="1" t="s">
        <v>103</v>
      </c>
      <c r="D92" s="1" t="s">
        <v>29</v>
      </c>
      <c r="E92" s="2">
        <f t="shared" si="5"/>
        <v>134200</v>
      </c>
      <c r="F92" s="1" t="s">
        <v>30</v>
      </c>
      <c r="G92" s="1" t="s">
        <v>31</v>
      </c>
      <c r="H92" s="5">
        <v>38</v>
      </c>
      <c r="I92" s="5">
        <v>334</v>
      </c>
      <c r="J92" s="5">
        <v>580</v>
      </c>
      <c r="K92" s="5">
        <v>706</v>
      </c>
      <c r="L92" s="5">
        <v>466</v>
      </c>
      <c r="M92" s="5">
        <v>222</v>
      </c>
      <c r="N92" s="5">
        <v>94</v>
      </c>
      <c r="O92" s="42">
        <v>2440</v>
      </c>
      <c r="P92" s="25">
        <v>27.5</v>
      </c>
      <c r="Q92" s="24">
        <f t="shared" si="6"/>
        <v>67100</v>
      </c>
      <c r="R92" s="25">
        <v>55</v>
      </c>
      <c r="S92" s="4">
        <f t="shared" si="7"/>
        <v>134200</v>
      </c>
      <c r="T92" s="18"/>
      <c r="U92" s="18"/>
    </row>
    <row r="93" spans="1:21" x14ac:dyDescent="0.25">
      <c r="A93" s="1" t="s">
        <v>55</v>
      </c>
      <c r="B93" s="1" t="s">
        <v>27</v>
      </c>
      <c r="C93" s="1" t="s">
        <v>103</v>
      </c>
      <c r="D93" s="1" t="s">
        <v>29</v>
      </c>
      <c r="E93" s="2">
        <f t="shared" si="5"/>
        <v>11110</v>
      </c>
      <c r="F93" s="1" t="s">
        <v>19</v>
      </c>
      <c r="G93" s="1" t="s">
        <v>20</v>
      </c>
      <c r="H93" s="5">
        <v>0</v>
      </c>
      <c r="I93" s="5">
        <v>0</v>
      </c>
      <c r="J93" s="5">
        <v>0</v>
      </c>
      <c r="K93" s="5">
        <v>27</v>
      </c>
      <c r="L93" s="5">
        <v>91</v>
      </c>
      <c r="M93" s="5">
        <v>42</v>
      </c>
      <c r="N93" s="5">
        <v>38</v>
      </c>
      <c r="O93" s="42">
        <v>202</v>
      </c>
      <c r="P93" s="25">
        <v>27.5</v>
      </c>
      <c r="Q93" s="24">
        <f t="shared" si="6"/>
        <v>5555</v>
      </c>
      <c r="R93" s="25">
        <v>55</v>
      </c>
      <c r="S93" s="4">
        <f t="shared" si="7"/>
        <v>11110</v>
      </c>
      <c r="T93" s="18"/>
      <c r="U93" s="18"/>
    </row>
    <row r="94" spans="1:21" x14ac:dyDescent="0.25">
      <c r="A94" s="1" t="s">
        <v>55</v>
      </c>
      <c r="B94" s="1" t="s">
        <v>27</v>
      </c>
      <c r="C94" s="1" t="s">
        <v>103</v>
      </c>
      <c r="D94" s="1" t="s">
        <v>29</v>
      </c>
      <c r="E94" s="2">
        <f t="shared" si="5"/>
        <v>57850</v>
      </c>
      <c r="F94" s="1" t="s">
        <v>21</v>
      </c>
      <c r="G94" s="1" t="s">
        <v>22</v>
      </c>
      <c r="H94" s="5">
        <v>29</v>
      </c>
      <c r="I94" s="5">
        <v>11</v>
      </c>
      <c r="J94" s="5">
        <v>102</v>
      </c>
      <c r="K94" s="5">
        <v>365</v>
      </c>
      <c r="L94" s="5">
        <v>395</v>
      </c>
      <c r="M94" s="5">
        <v>175</v>
      </c>
      <c r="N94" s="5">
        <v>75</v>
      </c>
      <c r="O94" s="42">
        <v>1157</v>
      </c>
      <c r="P94" s="25">
        <v>25</v>
      </c>
      <c r="Q94" s="24">
        <f t="shared" si="6"/>
        <v>28925</v>
      </c>
      <c r="R94" s="25">
        <v>50</v>
      </c>
      <c r="S94" s="4">
        <f t="shared" si="7"/>
        <v>57850</v>
      </c>
      <c r="T94" s="18"/>
      <c r="U94" s="18"/>
    </row>
    <row r="95" spans="1:21" x14ac:dyDescent="0.25">
      <c r="A95" s="1" t="s">
        <v>55</v>
      </c>
      <c r="B95" s="1" t="s">
        <v>27</v>
      </c>
      <c r="C95" s="1" t="s">
        <v>103</v>
      </c>
      <c r="D95" s="1" t="s">
        <v>29</v>
      </c>
      <c r="E95" s="2">
        <f t="shared" si="5"/>
        <v>231500</v>
      </c>
      <c r="F95" s="1" t="s">
        <v>23</v>
      </c>
      <c r="G95" s="1" t="s">
        <v>24</v>
      </c>
      <c r="H95" s="5">
        <v>69</v>
      </c>
      <c r="I95" s="5">
        <v>749</v>
      </c>
      <c r="J95" s="5">
        <v>1067</v>
      </c>
      <c r="K95" s="5">
        <v>1334</v>
      </c>
      <c r="L95" s="5">
        <v>876</v>
      </c>
      <c r="M95" s="5">
        <v>367</v>
      </c>
      <c r="N95" s="5">
        <v>163</v>
      </c>
      <c r="O95" s="42">
        <v>4630</v>
      </c>
      <c r="P95" s="25">
        <v>25</v>
      </c>
      <c r="Q95" s="24">
        <f t="shared" si="6"/>
        <v>115750</v>
      </c>
      <c r="R95" s="25">
        <v>50</v>
      </c>
      <c r="S95" s="4">
        <f t="shared" si="7"/>
        <v>231500</v>
      </c>
      <c r="T95" s="18"/>
      <c r="U95" s="18"/>
    </row>
    <row r="96" spans="1:21" x14ac:dyDescent="0.25">
      <c r="A96" s="1" t="s">
        <v>55</v>
      </c>
      <c r="B96" s="1" t="s">
        <v>27</v>
      </c>
      <c r="C96" s="1" t="s">
        <v>103</v>
      </c>
      <c r="D96" s="1" t="s">
        <v>29</v>
      </c>
      <c r="E96" s="2">
        <f t="shared" si="5"/>
        <v>153950</v>
      </c>
      <c r="F96" s="1" t="s">
        <v>25</v>
      </c>
      <c r="G96" s="1" t="s">
        <v>26</v>
      </c>
      <c r="H96" s="5">
        <v>38</v>
      </c>
      <c r="I96" s="5">
        <v>471</v>
      </c>
      <c r="J96" s="5">
        <v>565</v>
      </c>
      <c r="K96" s="5">
        <v>909</v>
      </c>
      <c r="L96" s="5">
        <v>660</v>
      </c>
      <c r="M96" s="5">
        <v>283</v>
      </c>
      <c r="N96" s="5">
        <v>149</v>
      </c>
      <c r="O96" s="42">
        <v>3079</v>
      </c>
      <c r="P96" s="25">
        <v>25</v>
      </c>
      <c r="Q96" s="24">
        <f t="shared" si="6"/>
        <v>76975</v>
      </c>
      <c r="R96" s="25">
        <v>50</v>
      </c>
      <c r="S96" s="4">
        <f t="shared" si="7"/>
        <v>153950</v>
      </c>
      <c r="T96" s="18"/>
      <c r="U96" s="18"/>
    </row>
    <row r="97" spans="1:26" x14ac:dyDescent="0.25">
      <c r="A97" s="1" t="s">
        <v>55</v>
      </c>
      <c r="B97" s="1" t="s">
        <v>27</v>
      </c>
      <c r="C97" s="1" t="s">
        <v>103</v>
      </c>
      <c r="D97" s="1" t="s">
        <v>29</v>
      </c>
      <c r="E97" s="2">
        <f t="shared" si="5"/>
        <v>250300</v>
      </c>
      <c r="F97" s="1" t="s">
        <v>40</v>
      </c>
      <c r="G97" s="1" t="s">
        <v>41</v>
      </c>
      <c r="H97" s="5">
        <v>28</v>
      </c>
      <c r="I97" s="5">
        <v>838</v>
      </c>
      <c r="J97" s="5">
        <v>1187</v>
      </c>
      <c r="K97" s="5">
        <v>1506</v>
      </c>
      <c r="L97" s="5">
        <v>975</v>
      </c>
      <c r="M97" s="5">
        <v>335</v>
      </c>
      <c r="N97" s="5">
        <v>125</v>
      </c>
      <c r="O97" s="42">
        <v>5006</v>
      </c>
      <c r="P97" s="25">
        <v>25</v>
      </c>
      <c r="Q97" s="24">
        <f t="shared" si="6"/>
        <v>125150</v>
      </c>
      <c r="R97" s="25">
        <v>50</v>
      </c>
      <c r="S97" s="4">
        <f t="shared" si="7"/>
        <v>250300</v>
      </c>
      <c r="T97" s="18"/>
      <c r="U97" s="18"/>
    </row>
    <row r="98" spans="1:26" x14ac:dyDescent="0.25">
      <c r="A98" s="1" t="s">
        <v>55</v>
      </c>
      <c r="B98" s="1" t="s">
        <v>27</v>
      </c>
      <c r="C98" s="1" t="s">
        <v>104</v>
      </c>
      <c r="D98" s="1" t="s">
        <v>105</v>
      </c>
      <c r="E98" s="2">
        <f t="shared" si="5"/>
        <v>14600</v>
      </c>
      <c r="F98" s="1" t="s">
        <v>44</v>
      </c>
      <c r="G98" s="1" t="s">
        <v>45</v>
      </c>
      <c r="H98" s="5"/>
      <c r="I98" s="5">
        <v>49</v>
      </c>
      <c r="J98" s="5">
        <v>74</v>
      </c>
      <c r="K98" s="5">
        <v>71</v>
      </c>
      <c r="L98" s="5">
        <v>50</v>
      </c>
      <c r="M98" s="5">
        <v>48</v>
      </c>
      <c r="N98" s="5"/>
      <c r="O98" s="42">
        <v>292</v>
      </c>
      <c r="P98" s="25">
        <v>25</v>
      </c>
      <c r="Q98" s="24">
        <f t="shared" si="6"/>
        <v>7300</v>
      </c>
      <c r="R98" s="25">
        <v>50</v>
      </c>
      <c r="S98" s="4">
        <f t="shared" si="7"/>
        <v>14600</v>
      </c>
      <c r="T98" s="18"/>
      <c r="U98" s="18"/>
    </row>
    <row r="99" spans="1:26" x14ac:dyDescent="0.25">
      <c r="A99" s="1" t="s">
        <v>55</v>
      </c>
      <c r="B99" s="1" t="s">
        <v>27</v>
      </c>
      <c r="C99" s="1" t="s">
        <v>104</v>
      </c>
      <c r="D99" s="1" t="s">
        <v>105</v>
      </c>
      <c r="E99" s="2">
        <f t="shared" si="5"/>
        <v>22610</v>
      </c>
      <c r="F99" s="1" t="s">
        <v>19</v>
      </c>
      <c r="G99" s="1" t="s">
        <v>20</v>
      </c>
      <c r="H99" s="5">
        <v>52</v>
      </c>
      <c r="I99" s="5">
        <v>49</v>
      </c>
      <c r="J99" s="5">
        <v>71</v>
      </c>
      <c r="K99" s="5">
        <v>71</v>
      </c>
      <c r="L99" s="5">
        <v>46</v>
      </c>
      <c r="M99" s="5">
        <v>34</v>
      </c>
      <c r="N99" s="5"/>
      <c r="O99" s="42">
        <v>323</v>
      </c>
      <c r="P99" s="25">
        <v>35</v>
      </c>
      <c r="Q99" s="24">
        <f t="shared" si="6"/>
        <v>11305</v>
      </c>
      <c r="R99" s="25">
        <v>70</v>
      </c>
      <c r="S99" s="4">
        <f t="shared" si="7"/>
        <v>22610</v>
      </c>
      <c r="T99" s="18"/>
      <c r="U99" s="18"/>
    </row>
    <row r="100" spans="1:26" x14ac:dyDescent="0.25">
      <c r="A100" s="1" t="s">
        <v>55</v>
      </c>
      <c r="B100" s="1" t="s">
        <v>27</v>
      </c>
      <c r="C100" s="1" t="s">
        <v>104</v>
      </c>
      <c r="D100" s="1" t="s">
        <v>105</v>
      </c>
      <c r="E100" s="2">
        <f t="shared" si="5"/>
        <v>10150</v>
      </c>
      <c r="F100" s="1" t="s">
        <v>21</v>
      </c>
      <c r="G100" s="1" t="s">
        <v>22</v>
      </c>
      <c r="H100" s="5"/>
      <c r="I100" s="5">
        <v>10</v>
      </c>
      <c r="J100" s="5">
        <v>40</v>
      </c>
      <c r="K100" s="5">
        <v>50</v>
      </c>
      <c r="L100" s="5">
        <v>35</v>
      </c>
      <c r="M100" s="5">
        <v>10</v>
      </c>
      <c r="N100" s="5"/>
      <c r="O100" s="42">
        <v>145</v>
      </c>
      <c r="P100" s="25">
        <v>35</v>
      </c>
      <c r="Q100" s="24">
        <f t="shared" si="6"/>
        <v>5075</v>
      </c>
      <c r="R100" s="25">
        <v>70</v>
      </c>
      <c r="S100" s="4">
        <f t="shared" si="7"/>
        <v>10150</v>
      </c>
      <c r="T100" s="18"/>
      <c r="U100" s="18"/>
    </row>
    <row r="101" spans="1:26" x14ac:dyDescent="0.25">
      <c r="A101" s="1" t="s">
        <v>55</v>
      </c>
      <c r="B101" s="1" t="s">
        <v>49</v>
      </c>
      <c r="C101" s="1" t="s">
        <v>106</v>
      </c>
      <c r="D101" s="1" t="s">
        <v>107</v>
      </c>
      <c r="E101" s="2">
        <f t="shared" si="5"/>
        <v>21840</v>
      </c>
      <c r="F101" s="1" t="s">
        <v>44</v>
      </c>
      <c r="G101" s="1" t="s">
        <v>45</v>
      </c>
      <c r="H101" s="5">
        <v>11</v>
      </c>
      <c r="I101" s="5">
        <v>50</v>
      </c>
      <c r="J101" s="5">
        <v>75</v>
      </c>
      <c r="K101" s="5">
        <v>74</v>
      </c>
      <c r="L101" s="5">
        <v>52</v>
      </c>
      <c r="M101" s="5">
        <v>50</v>
      </c>
      <c r="N101" s="5"/>
      <c r="O101" s="42">
        <v>312</v>
      </c>
      <c r="P101" s="25">
        <v>35</v>
      </c>
      <c r="Q101" s="24">
        <f t="shared" si="6"/>
        <v>10920</v>
      </c>
      <c r="R101" s="25">
        <v>70</v>
      </c>
      <c r="S101" s="4">
        <f t="shared" si="7"/>
        <v>21840</v>
      </c>
      <c r="T101" s="18"/>
      <c r="U101" s="18"/>
    </row>
    <row r="102" spans="1:26" x14ac:dyDescent="0.25">
      <c r="A102" s="1" t="s">
        <v>55</v>
      </c>
      <c r="B102" s="1" t="s">
        <v>49</v>
      </c>
      <c r="C102" s="1" t="s">
        <v>106</v>
      </c>
      <c r="D102" s="1" t="s">
        <v>107</v>
      </c>
      <c r="E102" s="2">
        <f t="shared" si="5"/>
        <v>20020</v>
      </c>
      <c r="F102" s="1" t="s">
        <v>19</v>
      </c>
      <c r="G102" s="1" t="s">
        <v>20</v>
      </c>
      <c r="H102" s="5"/>
      <c r="I102" s="5">
        <v>49</v>
      </c>
      <c r="J102" s="5">
        <v>67</v>
      </c>
      <c r="K102" s="5">
        <v>70</v>
      </c>
      <c r="L102" s="5">
        <v>51</v>
      </c>
      <c r="M102" s="5">
        <v>49</v>
      </c>
      <c r="N102" s="5"/>
      <c r="O102" s="42">
        <v>286</v>
      </c>
      <c r="P102" s="25">
        <v>35</v>
      </c>
      <c r="Q102" s="24">
        <f t="shared" si="6"/>
        <v>10010</v>
      </c>
      <c r="R102" s="25">
        <v>70</v>
      </c>
      <c r="S102" s="4">
        <f t="shared" si="7"/>
        <v>20020</v>
      </c>
      <c r="T102" s="18"/>
      <c r="U102" s="18"/>
      <c r="Z102" s="37" t="s">
        <v>103</v>
      </c>
    </row>
    <row r="103" spans="1:26" x14ac:dyDescent="0.25">
      <c r="A103" s="1" t="s">
        <v>55</v>
      </c>
      <c r="B103" s="1" t="s">
        <v>91</v>
      </c>
      <c r="C103" s="1" t="s">
        <v>108</v>
      </c>
      <c r="D103" s="1" t="s">
        <v>109</v>
      </c>
      <c r="E103" s="2">
        <f t="shared" si="5"/>
        <v>131600</v>
      </c>
      <c r="F103" s="1" t="s">
        <v>19</v>
      </c>
      <c r="G103" s="1" t="s">
        <v>20</v>
      </c>
      <c r="H103" s="1">
        <v>38</v>
      </c>
      <c r="I103" s="1">
        <v>287</v>
      </c>
      <c r="J103" s="1">
        <v>401</v>
      </c>
      <c r="K103" s="1">
        <v>470</v>
      </c>
      <c r="L103" s="1">
        <v>497</v>
      </c>
      <c r="M103" s="1">
        <v>137</v>
      </c>
      <c r="N103" s="1">
        <v>50</v>
      </c>
      <c r="O103" s="43">
        <f>SUM(H103:N103)</f>
        <v>1880</v>
      </c>
      <c r="P103" s="25">
        <v>35</v>
      </c>
      <c r="Q103" s="24">
        <f t="shared" si="6"/>
        <v>65800</v>
      </c>
      <c r="R103" s="25">
        <v>70</v>
      </c>
      <c r="S103" s="4">
        <f t="shared" si="7"/>
        <v>131600</v>
      </c>
      <c r="T103" s="18"/>
      <c r="U103" s="18"/>
    </row>
    <row r="104" spans="1:26" x14ac:dyDescent="0.25">
      <c r="A104" s="1" t="s">
        <v>55</v>
      </c>
      <c r="B104" s="1" t="s">
        <v>91</v>
      </c>
      <c r="C104" s="1" t="s">
        <v>108</v>
      </c>
      <c r="D104" s="1" t="s">
        <v>109</v>
      </c>
      <c r="E104" s="2">
        <f t="shared" si="5"/>
        <v>75390</v>
      </c>
      <c r="F104" s="1" t="s">
        <v>21</v>
      </c>
      <c r="G104" s="1" t="s">
        <v>22</v>
      </c>
      <c r="H104" s="1">
        <v>13</v>
      </c>
      <c r="I104" s="1">
        <v>163</v>
      </c>
      <c r="J104" s="1">
        <v>201</v>
      </c>
      <c r="K104" s="1">
        <v>339</v>
      </c>
      <c r="L104" s="1">
        <v>252</v>
      </c>
      <c r="M104" s="1">
        <v>77</v>
      </c>
      <c r="N104" s="1">
        <v>32</v>
      </c>
      <c r="O104" s="43">
        <f>SUM(H104:N104)</f>
        <v>1077</v>
      </c>
      <c r="P104" s="25">
        <v>35</v>
      </c>
      <c r="Q104" s="24">
        <f t="shared" si="6"/>
        <v>37695</v>
      </c>
      <c r="R104" s="25">
        <v>70</v>
      </c>
      <c r="S104" s="4">
        <f t="shared" si="7"/>
        <v>75390</v>
      </c>
      <c r="T104" s="18"/>
      <c r="U104" s="18"/>
    </row>
    <row r="105" spans="1:26" x14ac:dyDescent="0.25">
      <c r="A105" s="1" t="s">
        <v>55</v>
      </c>
      <c r="B105" s="1" t="s">
        <v>91</v>
      </c>
      <c r="C105" s="1" t="s">
        <v>108</v>
      </c>
      <c r="D105" s="1" t="s">
        <v>109</v>
      </c>
      <c r="E105" s="2">
        <f t="shared" si="5"/>
        <v>52150</v>
      </c>
      <c r="F105" s="1" t="s">
        <v>23</v>
      </c>
      <c r="G105" s="1" t="s">
        <v>24</v>
      </c>
      <c r="H105" s="1">
        <v>15</v>
      </c>
      <c r="I105" s="1">
        <v>125</v>
      </c>
      <c r="J105" s="1">
        <v>129</v>
      </c>
      <c r="K105" s="1">
        <v>258</v>
      </c>
      <c r="L105" s="1">
        <v>140</v>
      </c>
      <c r="M105" s="1">
        <v>54</v>
      </c>
      <c r="N105" s="1">
        <v>24</v>
      </c>
      <c r="O105" s="43">
        <f>SUM(H105:N105)</f>
        <v>745</v>
      </c>
      <c r="P105" s="25">
        <v>35</v>
      </c>
      <c r="Q105" s="24">
        <f t="shared" si="6"/>
        <v>26075</v>
      </c>
      <c r="R105" s="25">
        <v>70</v>
      </c>
      <c r="S105" s="4">
        <f t="shared" si="7"/>
        <v>52150</v>
      </c>
      <c r="T105" s="18"/>
      <c r="U105" s="18"/>
    </row>
    <row r="106" spans="1:26" x14ac:dyDescent="0.25">
      <c r="A106" s="1" t="s">
        <v>55</v>
      </c>
      <c r="B106" s="1" t="s">
        <v>91</v>
      </c>
      <c r="C106" s="1" t="s">
        <v>108</v>
      </c>
      <c r="D106" s="1" t="s">
        <v>109</v>
      </c>
      <c r="E106" s="2">
        <f t="shared" si="5"/>
        <v>24990</v>
      </c>
      <c r="F106" s="1" t="s">
        <v>25</v>
      </c>
      <c r="G106" s="1" t="s">
        <v>26</v>
      </c>
      <c r="H106" s="1">
        <v>10</v>
      </c>
      <c r="I106" s="1">
        <v>69</v>
      </c>
      <c r="J106" s="1">
        <v>49</v>
      </c>
      <c r="K106" s="1">
        <v>108</v>
      </c>
      <c r="L106" s="1">
        <v>76</v>
      </c>
      <c r="M106" s="1">
        <v>27</v>
      </c>
      <c r="N106" s="1">
        <v>18</v>
      </c>
      <c r="O106" s="43">
        <f>SUM(H106:N106)</f>
        <v>357</v>
      </c>
      <c r="P106" s="25">
        <v>35</v>
      </c>
      <c r="Q106" s="24">
        <f t="shared" si="6"/>
        <v>12495</v>
      </c>
      <c r="R106" s="25">
        <v>70</v>
      </c>
      <c r="S106" s="4">
        <f t="shared" si="7"/>
        <v>24990</v>
      </c>
      <c r="T106" s="18"/>
      <c r="U106" s="18"/>
    </row>
    <row r="107" spans="1:26" x14ac:dyDescent="0.25">
      <c r="A107" s="1" t="s">
        <v>110</v>
      </c>
      <c r="B107" s="1" t="s">
        <v>49</v>
      </c>
      <c r="C107" s="1" t="s">
        <v>111</v>
      </c>
      <c r="D107" s="1" t="s">
        <v>51</v>
      </c>
      <c r="E107" s="2">
        <f t="shared" si="5"/>
        <v>84150</v>
      </c>
      <c r="F107" s="1" t="s">
        <v>52</v>
      </c>
      <c r="G107" s="1" t="s">
        <v>20</v>
      </c>
      <c r="H107" s="3">
        <v>192</v>
      </c>
      <c r="I107" s="3">
        <v>425</v>
      </c>
      <c r="J107" s="3">
        <v>451</v>
      </c>
      <c r="K107" s="3">
        <v>311</v>
      </c>
      <c r="L107" s="3">
        <v>110</v>
      </c>
      <c r="M107" s="3">
        <v>41</v>
      </c>
      <c r="N107" s="3"/>
      <c r="O107" s="41">
        <v>1530</v>
      </c>
      <c r="P107" s="24">
        <v>27.5</v>
      </c>
      <c r="Q107" s="24">
        <f t="shared" si="6"/>
        <v>42075</v>
      </c>
      <c r="R107" s="24">
        <v>55</v>
      </c>
      <c r="S107" s="4">
        <f t="shared" si="7"/>
        <v>84150</v>
      </c>
      <c r="T107" s="17"/>
      <c r="U107" s="18"/>
    </row>
    <row r="108" spans="1:26" x14ac:dyDescent="0.25">
      <c r="A108" s="1" t="s">
        <v>110</v>
      </c>
      <c r="B108" s="1" t="s">
        <v>49</v>
      </c>
      <c r="C108" s="1" t="s">
        <v>111</v>
      </c>
      <c r="D108" s="1" t="s">
        <v>51</v>
      </c>
      <c r="E108" s="2">
        <f t="shared" si="5"/>
        <v>52800</v>
      </c>
      <c r="F108" s="1" t="s">
        <v>53</v>
      </c>
      <c r="G108" s="1" t="s">
        <v>54</v>
      </c>
      <c r="H108" s="3">
        <v>103</v>
      </c>
      <c r="I108" s="3">
        <v>308</v>
      </c>
      <c r="J108" s="3">
        <v>294</v>
      </c>
      <c r="K108" s="3">
        <v>167</v>
      </c>
      <c r="L108" s="3">
        <v>68</v>
      </c>
      <c r="M108" s="3">
        <v>20</v>
      </c>
      <c r="N108" s="3"/>
      <c r="O108" s="41">
        <v>960</v>
      </c>
      <c r="P108" s="24">
        <v>27.5</v>
      </c>
      <c r="Q108" s="24">
        <f t="shared" si="6"/>
        <v>26400</v>
      </c>
      <c r="R108" s="24">
        <v>55</v>
      </c>
      <c r="S108" s="4">
        <f t="shared" si="7"/>
        <v>52800</v>
      </c>
      <c r="T108" s="17"/>
      <c r="U108" s="18"/>
    </row>
    <row r="109" spans="1:26" x14ac:dyDescent="0.25">
      <c r="A109" s="1" t="s">
        <v>110</v>
      </c>
      <c r="B109" s="1" t="s">
        <v>49</v>
      </c>
      <c r="C109" s="1" t="s">
        <v>111</v>
      </c>
      <c r="D109" s="1" t="s">
        <v>51</v>
      </c>
      <c r="E109" s="2">
        <f t="shared" si="5"/>
        <v>66165</v>
      </c>
      <c r="F109" s="1" t="s">
        <v>21</v>
      </c>
      <c r="G109" s="1" t="s">
        <v>22</v>
      </c>
      <c r="H109" s="3">
        <v>79</v>
      </c>
      <c r="I109" s="3">
        <v>371</v>
      </c>
      <c r="J109" s="3">
        <v>351</v>
      </c>
      <c r="K109" s="3">
        <v>252</v>
      </c>
      <c r="L109" s="3">
        <v>112</v>
      </c>
      <c r="M109" s="3">
        <v>38</v>
      </c>
      <c r="N109" s="3"/>
      <c r="O109" s="41">
        <v>1203</v>
      </c>
      <c r="P109" s="24">
        <v>27.5</v>
      </c>
      <c r="Q109" s="24">
        <f t="shared" si="6"/>
        <v>33082.5</v>
      </c>
      <c r="R109" s="24">
        <v>55</v>
      </c>
      <c r="S109" s="4">
        <f t="shared" si="7"/>
        <v>66165</v>
      </c>
      <c r="T109" s="17"/>
      <c r="U109" s="18"/>
    </row>
    <row r="110" spans="1:26" x14ac:dyDescent="0.25">
      <c r="A110" s="1" t="s">
        <v>110</v>
      </c>
      <c r="B110" s="1" t="s">
        <v>49</v>
      </c>
      <c r="C110" s="1" t="s">
        <v>111</v>
      </c>
      <c r="D110" s="1" t="s">
        <v>51</v>
      </c>
      <c r="E110" s="2">
        <f t="shared" si="5"/>
        <v>89595</v>
      </c>
      <c r="F110" s="1" t="s">
        <v>40</v>
      </c>
      <c r="G110" s="1" t="s">
        <v>41</v>
      </c>
      <c r="H110" s="3">
        <v>175</v>
      </c>
      <c r="I110" s="3">
        <v>504</v>
      </c>
      <c r="J110" s="3">
        <v>492</v>
      </c>
      <c r="K110" s="3">
        <v>291</v>
      </c>
      <c r="L110" s="3">
        <v>120</v>
      </c>
      <c r="M110" s="3">
        <v>47</v>
      </c>
      <c r="N110" s="3"/>
      <c r="O110" s="41">
        <v>1629</v>
      </c>
      <c r="P110" s="24">
        <v>27.5</v>
      </c>
      <c r="Q110" s="24">
        <f t="shared" si="6"/>
        <v>44797.5</v>
      </c>
      <c r="R110" s="24">
        <v>55</v>
      </c>
      <c r="S110" s="4">
        <f t="shared" si="7"/>
        <v>89595</v>
      </c>
      <c r="T110" s="17"/>
      <c r="U110" s="18"/>
    </row>
    <row r="111" spans="1:26" x14ac:dyDescent="0.25">
      <c r="A111" s="1" t="s">
        <v>110</v>
      </c>
      <c r="B111" s="1" t="s">
        <v>73</v>
      </c>
      <c r="C111" s="1" t="s">
        <v>112</v>
      </c>
      <c r="D111" s="1" t="s">
        <v>113</v>
      </c>
      <c r="E111" s="2">
        <f t="shared" si="5"/>
        <v>134200</v>
      </c>
      <c r="F111" s="1" t="s">
        <v>38</v>
      </c>
      <c r="G111" s="1" t="s">
        <v>39</v>
      </c>
      <c r="H111" s="3">
        <v>144</v>
      </c>
      <c r="I111" s="3">
        <v>698</v>
      </c>
      <c r="J111" s="3">
        <v>755</v>
      </c>
      <c r="K111" s="3">
        <v>522</v>
      </c>
      <c r="L111" s="3">
        <v>246</v>
      </c>
      <c r="M111" s="3">
        <v>75</v>
      </c>
      <c r="N111" s="3"/>
      <c r="O111" s="41">
        <v>2440</v>
      </c>
      <c r="P111" s="24">
        <v>27.5</v>
      </c>
      <c r="Q111" s="24">
        <f t="shared" si="6"/>
        <v>67100</v>
      </c>
      <c r="R111" s="24">
        <v>55</v>
      </c>
      <c r="S111" s="4">
        <f t="shared" si="7"/>
        <v>134200</v>
      </c>
      <c r="T111" s="17"/>
      <c r="U111" s="18"/>
    </row>
    <row r="112" spans="1:26" x14ac:dyDescent="0.25">
      <c r="A112" s="1" t="s">
        <v>110</v>
      </c>
      <c r="B112" s="1" t="s">
        <v>73</v>
      </c>
      <c r="C112" s="1" t="s">
        <v>112</v>
      </c>
      <c r="D112" s="1" t="s">
        <v>113</v>
      </c>
      <c r="E112" s="2">
        <f t="shared" si="5"/>
        <v>142780</v>
      </c>
      <c r="F112" s="1" t="s">
        <v>19</v>
      </c>
      <c r="G112" s="1" t="s">
        <v>20</v>
      </c>
      <c r="H112" s="3">
        <v>161</v>
      </c>
      <c r="I112" s="3">
        <v>779</v>
      </c>
      <c r="J112" s="3">
        <v>809</v>
      </c>
      <c r="K112" s="3">
        <v>527</v>
      </c>
      <c r="L112" s="3">
        <v>238</v>
      </c>
      <c r="M112" s="3">
        <v>82</v>
      </c>
      <c r="N112" s="3"/>
      <c r="O112" s="41">
        <v>2596</v>
      </c>
      <c r="P112" s="24">
        <v>27.5</v>
      </c>
      <c r="Q112" s="24">
        <f t="shared" si="6"/>
        <v>71390</v>
      </c>
      <c r="R112" s="24">
        <v>55</v>
      </c>
      <c r="S112" s="4">
        <f t="shared" si="7"/>
        <v>142780</v>
      </c>
      <c r="T112" s="17"/>
      <c r="U112" s="18"/>
    </row>
    <row r="113" spans="1:21" x14ac:dyDescent="0.25">
      <c r="A113" s="1" t="s">
        <v>110</v>
      </c>
      <c r="B113" s="1" t="s">
        <v>73</v>
      </c>
      <c r="C113" s="1" t="s">
        <v>112</v>
      </c>
      <c r="D113" s="1" t="s">
        <v>113</v>
      </c>
      <c r="E113" s="2">
        <f t="shared" si="5"/>
        <v>55935</v>
      </c>
      <c r="F113" s="1" t="s">
        <v>21</v>
      </c>
      <c r="G113" s="1" t="s">
        <v>22</v>
      </c>
      <c r="H113" s="3">
        <v>59</v>
      </c>
      <c r="I113" s="3">
        <v>289</v>
      </c>
      <c r="J113" s="3">
        <v>315</v>
      </c>
      <c r="K113" s="3">
        <v>217</v>
      </c>
      <c r="L113" s="3">
        <v>104</v>
      </c>
      <c r="M113" s="3">
        <v>33</v>
      </c>
      <c r="N113" s="3"/>
      <c r="O113" s="41">
        <v>1017</v>
      </c>
      <c r="P113" s="24">
        <v>27.5</v>
      </c>
      <c r="Q113" s="24">
        <f t="shared" si="6"/>
        <v>27967.5</v>
      </c>
      <c r="R113" s="24">
        <v>55</v>
      </c>
      <c r="S113" s="4">
        <f t="shared" si="7"/>
        <v>55935</v>
      </c>
      <c r="T113" s="17"/>
      <c r="U113" s="18"/>
    </row>
    <row r="114" spans="1:21" x14ac:dyDescent="0.25">
      <c r="A114" s="1" t="s">
        <v>110</v>
      </c>
      <c r="B114" s="1" t="s">
        <v>73</v>
      </c>
      <c r="C114" s="1" t="s">
        <v>112</v>
      </c>
      <c r="D114" s="1" t="s">
        <v>113</v>
      </c>
      <c r="E114" s="2">
        <f t="shared" si="5"/>
        <v>103775</v>
      </c>
      <c r="F114" s="1" t="s">
        <v>40</v>
      </c>
      <c r="G114" s="1" t="s">
        <v>41</v>
      </c>
      <c r="H114" s="3">
        <v>180</v>
      </c>
      <c r="I114" s="3">
        <v>874</v>
      </c>
      <c r="J114" s="3">
        <v>913</v>
      </c>
      <c r="K114" s="3">
        <v>618</v>
      </c>
      <c r="L114" s="3">
        <v>285</v>
      </c>
      <c r="M114" s="3">
        <v>95</v>
      </c>
      <c r="N114" s="3"/>
      <c r="O114" s="41">
        <v>2965</v>
      </c>
      <c r="P114" s="24">
        <v>17.5</v>
      </c>
      <c r="Q114" s="24">
        <f t="shared" si="6"/>
        <v>51887.5</v>
      </c>
      <c r="R114" s="24">
        <v>35</v>
      </c>
      <c r="S114" s="4">
        <f t="shared" si="7"/>
        <v>103775</v>
      </c>
      <c r="T114" s="17"/>
      <c r="U114" s="18"/>
    </row>
    <row r="115" spans="1:21" x14ac:dyDescent="0.25">
      <c r="A115" s="1" t="s">
        <v>110</v>
      </c>
      <c r="B115" s="1" t="s">
        <v>73</v>
      </c>
      <c r="C115" s="1" t="s">
        <v>114</v>
      </c>
      <c r="D115" s="1" t="s">
        <v>115</v>
      </c>
      <c r="E115" s="2">
        <f t="shared" si="5"/>
        <v>75040</v>
      </c>
      <c r="F115" s="1" t="s">
        <v>38</v>
      </c>
      <c r="G115" s="1" t="s">
        <v>39</v>
      </c>
      <c r="H115" s="3">
        <v>128</v>
      </c>
      <c r="I115" s="3">
        <v>623</v>
      </c>
      <c r="J115" s="3">
        <v>665</v>
      </c>
      <c r="K115" s="3">
        <v>450</v>
      </c>
      <c r="L115" s="3">
        <v>212</v>
      </c>
      <c r="M115" s="3">
        <v>66</v>
      </c>
      <c r="N115" s="3"/>
      <c r="O115" s="41">
        <v>2144</v>
      </c>
      <c r="P115" s="24">
        <v>17.5</v>
      </c>
      <c r="Q115" s="24">
        <f t="shared" si="6"/>
        <v>37520</v>
      </c>
      <c r="R115" s="24">
        <v>35</v>
      </c>
      <c r="S115" s="4">
        <f t="shared" si="7"/>
        <v>75040</v>
      </c>
      <c r="T115" s="17"/>
      <c r="U115" s="18"/>
    </row>
    <row r="116" spans="1:21" x14ac:dyDescent="0.25">
      <c r="A116" s="1" t="s">
        <v>110</v>
      </c>
      <c r="B116" s="1" t="s">
        <v>73</v>
      </c>
      <c r="C116" s="1" t="s">
        <v>114</v>
      </c>
      <c r="D116" s="1" t="s">
        <v>115</v>
      </c>
      <c r="E116" s="2">
        <f t="shared" si="5"/>
        <v>34650</v>
      </c>
      <c r="F116" s="1" t="s">
        <v>19</v>
      </c>
      <c r="G116" s="1" t="s">
        <v>20</v>
      </c>
      <c r="H116" s="3">
        <v>54</v>
      </c>
      <c r="I116" s="3">
        <v>315</v>
      </c>
      <c r="J116" s="3">
        <v>248</v>
      </c>
      <c r="K116" s="3">
        <v>187</v>
      </c>
      <c r="L116" s="3">
        <v>131</v>
      </c>
      <c r="M116" s="3">
        <v>55</v>
      </c>
      <c r="N116" s="3"/>
      <c r="O116" s="41">
        <v>990</v>
      </c>
      <c r="P116" s="24">
        <v>17.5</v>
      </c>
      <c r="Q116" s="24">
        <f t="shared" si="6"/>
        <v>17325</v>
      </c>
      <c r="R116" s="24">
        <v>35</v>
      </c>
      <c r="S116" s="4">
        <f t="shared" si="7"/>
        <v>34650</v>
      </c>
      <c r="T116" s="17"/>
      <c r="U116" s="18"/>
    </row>
    <row r="117" spans="1:21" x14ac:dyDescent="0.25">
      <c r="A117" s="1" t="s">
        <v>110</v>
      </c>
      <c r="B117" s="1" t="s">
        <v>73</v>
      </c>
      <c r="C117" s="1" t="s">
        <v>114</v>
      </c>
      <c r="D117" s="1" t="s">
        <v>115</v>
      </c>
      <c r="E117" s="2">
        <f t="shared" si="5"/>
        <v>35595</v>
      </c>
      <c r="F117" s="1" t="s">
        <v>21</v>
      </c>
      <c r="G117" s="1" t="s">
        <v>22</v>
      </c>
      <c r="H117" s="3">
        <v>59</v>
      </c>
      <c r="I117" s="3">
        <v>290</v>
      </c>
      <c r="J117" s="3">
        <v>314</v>
      </c>
      <c r="K117" s="3">
        <v>217</v>
      </c>
      <c r="L117" s="3">
        <v>104</v>
      </c>
      <c r="M117" s="3">
        <v>33</v>
      </c>
      <c r="N117" s="3"/>
      <c r="O117" s="41">
        <v>1017</v>
      </c>
      <c r="P117" s="24">
        <v>17.5</v>
      </c>
      <c r="Q117" s="24">
        <f t="shared" si="6"/>
        <v>17797.5</v>
      </c>
      <c r="R117" s="24">
        <v>35</v>
      </c>
      <c r="S117" s="4">
        <f t="shared" si="7"/>
        <v>35595</v>
      </c>
      <c r="T117" s="17"/>
      <c r="U117" s="18"/>
    </row>
    <row r="118" spans="1:21" x14ac:dyDescent="0.25">
      <c r="A118" s="1" t="s">
        <v>110</v>
      </c>
      <c r="B118" s="1" t="s">
        <v>73</v>
      </c>
      <c r="C118" s="1" t="s">
        <v>114</v>
      </c>
      <c r="D118" s="1" t="s">
        <v>115</v>
      </c>
      <c r="E118" s="2">
        <f t="shared" si="5"/>
        <v>124600</v>
      </c>
      <c r="F118" s="1" t="s">
        <v>40</v>
      </c>
      <c r="G118" s="1" t="s">
        <v>41</v>
      </c>
      <c r="H118" s="3">
        <v>104</v>
      </c>
      <c r="I118" s="3">
        <v>509</v>
      </c>
      <c r="J118" s="3">
        <v>547</v>
      </c>
      <c r="K118" s="3">
        <v>359</v>
      </c>
      <c r="L118" s="3">
        <v>196</v>
      </c>
      <c r="M118" s="3">
        <v>65</v>
      </c>
      <c r="N118" s="3"/>
      <c r="O118" s="41">
        <v>1780</v>
      </c>
      <c r="P118" s="24">
        <v>35</v>
      </c>
      <c r="Q118" s="24">
        <f t="shared" si="6"/>
        <v>62300</v>
      </c>
      <c r="R118" s="24">
        <v>70</v>
      </c>
      <c r="S118" s="4">
        <f t="shared" si="7"/>
        <v>124600</v>
      </c>
      <c r="T118" s="17"/>
      <c r="U118" s="18"/>
    </row>
    <row r="119" spans="1:21" x14ac:dyDescent="0.25">
      <c r="A119" s="1" t="s">
        <v>110</v>
      </c>
      <c r="B119" s="1" t="s">
        <v>80</v>
      </c>
      <c r="C119" s="1" t="s">
        <v>116</v>
      </c>
      <c r="D119" s="1" t="s">
        <v>117</v>
      </c>
      <c r="E119" s="2">
        <f t="shared" si="5"/>
        <v>131950</v>
      </c>
      <c r="F119" s="1" t="s">
        <v>38</v>
      </c>
      <c r="G119" s="1" t="s">
        <v>39</v>
      </c>
      <c r="H119" s="3">
        <v>111</v>
      </c>
      <c r="I119" s="3">
        <v>529</v>
      </c>
      <c r="J119" s="3">
        <v>644</v>
      </c>
      <c r="K119" s="3">
        <v>388</v>
      </c>
      <c r="L119" s="3">
        <v>168</v>
      </c>
      <c r="M119" s="3">
        <v>45</v>
      </c>
      <c r="N119" s="3"/>
      <c r="O119" s="41">
        <v>1885</v>
      </c>
      <c r="P119" s="24">
        <v>35</v>
      </c>
      <c r="Q119" s="24">
        <f t="shared" si="6"/>
        <v>65975</v>
      </c>
      <c r="R119" s="24">
        <v>70</v>
      </c>
      <c r="S119" s="4">
        <f t="shared" si="7"/>
        <v>131950</v>
      </c>
      <c r="T119" s="17"/>
      <c r="U119" s="18"/>
    </row>
    <row r="120" spans="1:21" x14ac:dyDescent="0.25">
      <c r="A120" s="1" t="s">
        <v>110</v>
      </c>
      <c r="B120" s="1" t="s">
        <v>80</v>
      </c>
      <c r="C120" s="1" t="s">
        <v>116</v>
      </c>
      <c r="D120" s="1" t="s">
        <v>117</v>
      </c>
      <c r="E120" s="2">
        <f t="shared" si="5"/>
        <v>91980</v>
      </c>
      <c r="F120" s="1" t="s">
        <v>19</v>
      </c>
      <c r="G120" s="1" t="s">
        <v>20</v>
      </c>
      <c r="H120" s="3">
        <v>151</v>
      </c>
      <c r="I120" s="3">
        <v>413</v>
      </c>
      <c r="J120" s="3">
        <v>353</v>
      </c>
      <c r="K120" s="3">
        <v>216</v>
      </c>
      <c r="L120" s="3">
        <v>143</v>
      </c>
      <c r="M120" s="3">
        <v>38</v>
      </c>
      <c r="N120" s="3"/>
      <c r="O120" s="41">
        <v>1314</v>
      </c>
      <c r="P120" s="24">
        <v>35</v>
      </c>
      <c r="Q120" s="24">
        <f t="shared" si="6"/>
        <v>45990</v>
      </c>
      <c r="R120" s="24">
        <v>70</v>
      </c>
      <c r="S120" s="4">
        <f t="shared" si="7"/>
        <v>91980</v>
      </c>
      <c r="T120" s="17"/>
      <c r="U120" s="18"/>
    </row>
    <row r="121" spans="1:21" x14ac:dyDescent="0.25">
      <c r="A121" s="1" t="s">
        <v>110</v>
      </c>
      <c r="B121" s="1" t="s">
        <v>80</v>
      </c>
      <c r="C121" s="1" t="s">
        <v>116</v>
      </c>
      <c r="D121" s="1" t="s">
        <v>117</v>
      </c>
      <c r="E121" s="2">
        <f t="shared" si="5"/>
        <v>145810</v>
      </c>
      <c r="F121" s="1" t="s">
        <v>40</v>
      </c>
      <c r="G121" s="1" t="s">
        <v>41</v>
      </c>
      <c r="H121" s="3">
        <v>138</v>
      </c>
      <c r="I121" s="3">
        <v>557</v>
      </c>
      <c r="J121" s="3">
        <v>624</v>
      </c>
      <c r="K121" s="3">
        <v>454</v>
      </c>
      <c r="L121" s="3">
        <v>238</v>
      </c>
      <c r="M121" s="3">
        <v>72</v>
      </c>
      <c r="N121" s="3"/>
      <c r="O121" s="41">
        <v>2083</v>
      </c>
      <c r="P121" s="24">
        <v>35</v>
      </c>
      <c r="Q121" s="24">
        <f t="shared" si="6"/>
        <v>72905</v>
      </c>
      <c r="R121" s="24">
        <v>70</v>
      </c>
      <c r="S121" s="4">
        <f t="shared" si="7"/>
        <v>145810</v>
      </c>
      <c r="T121" s="17"/>
      <c r="U121" s="18"/>
    </row>
    <row r="122" spans="1:21" x14ac:dyDescent="0.25">
      <c r="A122" s="1" t="s">
        <v>110</v>
      </c>
      <c r="B122" s="1" t="s">
        <v>91</v>
      </c>
      <c r="C122" s="1" t="s">
        <v>118</v>
      </c>
      <c r="D122" s="1" t="s">
        <v>119</v>
      </c>
      <c r="E122" s="2">
        <f t="shared" si="5"/>
        <v>94440</v>
      </c>
      <c r="F122" s="1" t="s">
        <v>38</v>
      </c>
      <c r="G122" s="1" t="s">
        <v>39</v>
      </c>
      <c r="H122" s="3">
        <v>191</v>
      </c>
      <c r="I122" s="3">
        <v>887</v>
      </c>
      <c r="J122" s="3">
        <v>844</v>
      </c>
      <c r="K122" s="3">
        <v>748</v>
      </c>
      <c r="L122" s="3">
        <v>357</v>
      </c>
      <c r="M122" s="3">
        <v>121</v>
      </c>
      <c r="N122" s="3"/>
      <c r="O122" s="41">
        <v>3148</v>
      </c>
      <c r="P122" s="24">
        <v>15</v>
      </c>
      <c r="Q122" s="24">
        <f t="shared" si="6"/>
        <v>47220</v>
      </c>
      <c r="R122" s="24">
        <v>30</v>
      </c>
      <c r="S122" s="4">
        <f t="shared" si="7"/>
        <v>94440</v>
      </c>
      <c r="T122" s="17"/>
      <c r="U122" s="18"/>
    </row>
    <row r="123" spans="1:21" x14ac:dyDescent="0.25">
      <c r="A123" s="1" t="s">
        <v>110</v>
      </c>
      <c r="B123" s="1" t="s">
        <v>91</v>
      </c>
      <c r="C123" s="1" t="s">
        <v>118</v>
      </c>
      <c r="D123" s="1" t="s">
        <v>119</v>
      </c>
      <c r="E123" s="2">
        <f t="shared" si="5"/>
        <v>66210</v>
      </c>
      <c r="F123" s="1" t="s">
        <v>19</v>
      </c>
      <c r="G123" s="1" t="s">
        <v>20</v>
      </c>
      <c r="H123" s="3">
        <v>141</v>
      </c>
      <c r="I123" s="3">
        <v>641</v>
      </c>
      <c r="J123" s="3">
        <v>569</v>
      </c>
      <c r="K123" s="3">
        <v>522</v>
      </c>
      <c r="L123" s="3">
        <v>246</v>
      </c>
      <c r="M123" s="3">
        <v>88</v>
      </c>
      <c r="N123" s="3"/>
      <c r="O123" s="41">
        <v>2207</v>
      </c>
      <c r="P123" s="24">
        <v>15</v>
      </c>
      <c r="Q123" s="24">
        <f t="shared" si="6"/>
        <v>33105</v>
      </c>
      <c r="R123" s="24">
        <v>30</v>
      </c>
      <c r="S123" s="4">
        <f t="shared" si="7"/>
        <v>66210</v>
      </c>
      <c r="T123" s="17"/>
      <c r="U123" s="18"/>
    </row>
    <row r="124" spans="1:21" x14ac:dyDescent="0.25">
      <c r="A124" s="1" t="s">
        <v>110</v>
      </c>
      <c r="B124" s="1" t="s">
        <v>91</v>
      </c>
      <c r="C124" s="1" t="s">
        <v>118</v>
      </c>
      <c r="D124" s="1" t="s">
        <v>119</v>
      </c>
      <c r="E124" s="2">
        <f t="shared" si="5"/>
        <v>30570</v>
      </c>
      <c r="F124" s="1" t="s">
        <v>21</v>
      </c>
      <c r="G124" s="1" t="s">
        <v>22</v>
      </c>
      <c r="H124" s="3">
        <v>58</v>
      </c>
      <c r="I124" s="3">
        <v>287</v>
      </c>
      <c r="J124" s="3">
        <v>280</v>
      </c>
      <c r="K124" s="3">
        <v>248</v>
      </c>
      <c r="L124" s="3">
        <v>109</v>
      </c>
      <c r="M124" s="3">
        <v>37</v>
      </c>
      <c r="N124" s="3"/>
      <c r="O124" s="41">
        <v>1019</v>
      </c>
      <c r="P124" s="24">
        <v>15</v>
      </c>
      <c r="Q124" s="24">
        <f t="shared" si="6"/>
        <v>15285</v>
      </c>
      <c r="R124" s="24">
        <v>30</v>
      </c>
      <c r="S124" s="4">
        <f t="shared" si="7"/>
        <v>30570</v>
      </c>
      <c r="T124" s="17"/>
      <c r="U124" s="18"/>
    </row>
    <row r="125" spans="1:21" x14ac:dyDescent="0.25">
      <c r="A125" s="1" t="s">
        <v>110</v>
      </c>
      <c r="B125" s="1" t="s">
        <v>91</v>
      </c>
      <c r="C125" s="1" t="s">
        <v>118</v>
      </c>
      <c r="D125" s="1" t="s">
        <v>119</v>
      </c>
      <c r="E125" s="2">
        <f t="shared" si="5"/>
        <v>65400</v>
      </c>
      <c r="F125" s="1" t="s">
        <v>40</v>
      </c>
      <c r="G125" s="1" t="s">
        <v>41</v>
      </c>
      <c r="H125" s="3">
        <v>148</v>
      </c>
      <c r="I125" s="3">
        <v>641</v>
      </c>
      <c r="J125" s="3">
        <v>578</v>
      </c>
      <c r="K125" s="3">
        <v>517</v>
      </c>
      <c r="L125" s="3">
        <v>243</v>
      </c>
      <c r="M125" s="3">
        <v>53</v>
      </c>
      <c r="N125" s="3"/>
      <c r="O125" s="41">
        <v>2180</v>
      </c>
      <c r="P125" s="24">
        <v>15</v>
      </c>
      <c r="Q125" s="24">
        <f t="shared" si="6"/>
        <v>32700</v>
      </c>
      <c r="R125" s="24">
        <v>30</v>
      </c>
      <c r="S125" s="4">
        <f t="shared" si="7"/>
        <v>65400</v>
      </c>
      <c r="T125" s="17"/>
      <c r="U125" s="18"/>
    </row>
    <row r="126" spans="1:21" x14ac:dyDescent="0.25">
      <c r="A126" s="1" t="s">
        <v>110</v>
      </c>
      <c r="B126" s="1" t="s">
        <v>16</v>
      </c>
      <c r="C126" s="1" t="s">
        <v>120</v>
      </c>
      <c r="D126" s="1" t="s">
        <v>121</v>
      </c>
      <c r="E126" s="2">
        <f t="shared" si="5"/>
        <v>98520</v>
      </c>
      <c r="F126" s="1" t="s">
        <v>38</v>
      </c>
      <c r="G126" s="1" t="s">
        <v>39</v>
      </c>
      <c r="H126" s="3">
        <v>225</v>
      </c>
      <c r="I126" s="3">
        <v>841</v>
      </c>
      <c r="J126" s="3">
        <v>935</v>
      </c>
      <c r="K126" s="3">
        <v>718</v>
      </c>
      <c r="L126" s="3">
        <v>405</v>
      </c>
      <c r="M126" s="3">
        <v>160</v>
      </c>
      <c r="N126" s="3"/>
      <c r="O126" s="41">
        <v>3284</v>
      </c>
      <c r="P126" s="24">
        <v>15</v>
      </c>
      <c r="Q126" s="24">
        <f t="shared" si="6"/>
        <v>49260</v>
      </c>
      <c r="R126" s="24">
        <v>30</v>
      </c>
      <c r="S126" s="4">
        <f t="shared" si="7"/>
        <v>98520</v>
      </c>
      <c r="T126" s="17"/>
      <c r="U126" s="18"/>
    </row>
    <row r="127" spans="1:21" x14ac:dyDescent="0.25">
      <c r="A127" s="1" t="s">
        <v>110</v>
      </c>
      <c r="B127" s="1" t="s">
        <v>16</v>
      </c>
      <c r="C127" s="1" t="s">
        <v>120</v>
      </c>
      <c r="D127" s="1" t="s">
        <v>121</v>
      </c>
      <c r="E127" s="2">
        <f t="shared" si="5"/>
        <v>55890</v>
      </c>
      <c r="F127" s="1" t="s">
        <v>19</v>
      </c>
      <c r="G127" s="1" t="s">
        <v>20</v>
      </c>
      <c r="H127" s="3">
        <v>112</v>
      </c>
      <c r="I127" s="3">
        <v>482</v>
      </c>
      <c r="J127" s="3">
        <v>525</v>
      </c>
      <c r="K127" s="3">
        <v>406</v>
      </c>
      <c r="L127" s="3">
        <v>246</v>
      </c>
      <c r="M127" s="3">
        <v>92</v>
      </c>
      <c r="N127" s="3"/>
      <c r="O127" s="41">
        <v>1863</v>
      </c>
      <c r="P127" s="24">
        <v>15</v>
      </c>
      <c r="Q127" s="24">
        <f t="shared" si="6"/>
        <v>27945</v>
      </c>
      <c r="R127" s="24">
        <v>30</v>
      </c>
      <c r="S127" s="4">
        <f t="shared" si="7"/>
        <v>55890</v>
      </c>
      <c r="T127" s="17"/>
      <c r="U127" s="18"/>
    </row>
    <row r="128" spans="1:21" x14ac:dyDescent="0.25">
      <c r="A128" s="1" t="s">
        <v>110</v>
      </c>
      <c r="B128" s="1" t="s">
        <v>16</v>
      </c>
      <c r="C128" s="1" t="s">
        <v>120</v>
      </c>
      <c r="D128" s="1" t="s">
        <v>121</v>
      </c>
      <c r="E128" s="2">
        <f t="shared" si="5"/>
        <v>28380</v>
      </c>
      <c r="F128" s="1" t="s">
        <v>21</v>
      </c>
      <c r="G128" s="1" t="s">
        <v>22</v>
      </c>
      <c r="H128" s="3">
        <v>70</v>
      </c>
      <c r="I128" s="3">
        <v>258</v>
      </c>
      <c r="J128" s="3">
        <v>256</v>
      </c>
      <c r="K128" s="3">
        <v>204</v>
      </c>
      <c r="L128" s="3">
        <v>109</v>
      </c>
      <c r="M128" s="3">
        <v>49</v>
      </c>
      <c r="N128" s="3"/>
      <c r="O128" s="41">
        <v>946</v>
      </c>
      <c r="P128" s="24">
        <v>15</v>
      </c>
      <c r="Q128" s="24">
        <f t="shared" si="6"/>
        <v>14190</v>
      </c>
      <c r="R128" s="24">
        <v>30</v>
      </c>
      <c r="S128" s="4">
        <f t="shared" si="7"/>
        <v>28380</v>
      </c>
      <c r="T128" s="17"/>
      <c r="U128" s="18"/>
    </row>
    <row r="129" spans="1:21" x14ac:dyDescent="0.25">
      <c r="A129" s="1" t="s">
        <v>110</v>
      </c>
      <c r="B129" s="1" t="s">
        <v>16</v>
      </c>
      <c r="C129" s="1" t="s">
        <v>120</v>
      </c>
      <c r="D129" s="1" t="s">
        <v>121</v>
      </c>
      <c r="E129" s="2">
        <f t="shared" si="5"/>
        <v>68100</v>
      </c>
      <c r="F129" s="1" t="s">
        <v>40</v>
      </c>
      <c r="G129" s="1" t="s">
        <v>41</v>
      </c>
      <c r="H129" s="3">
        <v>157</v>
      </c>
      <c r="I129" s="3">
        <v>581</v>
      </c>
      <c r="J129" s="3">
        <v>647</v>
      </c>
      <c r="K129" s="3">
        <v>497</v>
      </c>
      <c r="L129" s="3">
        <v>279</v>
      </c>
      <c r="M129" s="3">
        <v>109</v>
      </c>
      <c r="N129" s="3"/>
      <c r="O129" s="41">
        <v>2270</v>
      </c>
      <c r="P129" s="24">
        <v>15</v>
      </c>
      <c r="Q129" s="24">
        <f t="shared" si="6"/>
        <v>34050</v>
      </c>
      <c r="R129" s="24">
        <v>30</v>
      </c>
      <c r="S129" s="4">
        <f t="shared" si="7"/>
        <v>68100</v>
      </c>
      <c r="T129" s="17"/>
      <c r="U129" s="18"/>
    </row>
    <row r="130" spans="1:21" x14ac:dyDescent="0.25">
      <c r="A130" s="1" t="s">
        <v>110</v>
      </c>
      <c r="B130" s="1" t="s">
        <v>16</v>
      </c>
      <c r="C130" s="1" t="s">
        <v>122</v>
      </c>
      <c r="D130" s="1" t="s">
        <v>123</v>
      </c>
      <c r="E130" s="2">
        <f t="shared" si="5"/>
        <v>36960</v>
      </c>
      <c r="F130" s="1" t="s">
        <v>38</v>
      </c>
      <c r="G130" s="1" t="s">
        <v>39</v>
      </c>
      <c r="H130" s="3">
        <v>89</v>
      </c>
      <c r="I130" s="3">
        <v>292</v>
      </c>
      <c r="J130" s="3">
        <v>354</v>
      </c>
      <c r="K130" s="3">
        <v>276</v>
      </c>
      <c r="L130" s="3">
        <v>160</v>
      </c>
      <c r="M130" s="3">
        <v>61</v>
      </c>
      <c r="N130" s="3"/>
      <c r="O130" s="41">
        <v>1232</v>
      </c>
      <c r="P130" s="24">
        <v>15</v>
      </c>
      <c r="Q130" s="24">
        <f t="shared" si="6"/>
        <v>18480</v>
      </c>
      <c r="R130" s="24">
        <v>30</v>
      </c>
      <c r="S130" s="4">
        <f t="shared" si="7"/>
        <v>36960</v>
      </c>
      <c r="T130" s="17"/>
      <c r="U130" s="18"/>
    </row>
    <row r="131" spans="1:21" x14ac:dyDescent="0.25">
      <c r="A131" s="1" t="s">
        <v>110</v>
      </c>
      <c r="B131" s="1" t="s">
        <v>16</v>
      </c>
      <c r="C131" s="1" t="s">
        <v>122</v>
      </c>
      <c r="D131" s="1" t="s">
        <v>123</v>
      </c>
      <c r="E131" s="2">
        <f t="shared" si="5"/>
        <v>26345</v>
      </c>
      <c r="F131" s="1" t="s">
        <v>19</v>
      </c>
      <c r="G131" s="1" t="s">
        <v>20</v>
      </c>
      <c r="H131" s="3">
        <v>68</v>
      </c>
      <c r="I131" s="3">
        <v>188</v>
      </c>
      <c r="J131" s="3">
        <v>82</v>
      </c>
      <c r="K131" s="3">
        <v>37</v>
      </c>
      <c r="L131" s="3">
        <v>47</v>
      </c>
      <c r="M131" s="3">
        <v>57</v>
      </c>
      <c r="N131" s="3"/>
      <c r="O131" s="41">
        <v>479</v>
      </c>
      <c r="P131" s="24">
        <v>27.5</v>
      </c>
      <c r="Q131" s="24">
        <f t="shared" si="6"/>
        <v>13172.5</v>
      </c>
      <c r="R131" s="24">
        <v>55</v>
      </c>
      <c r="S131" s="4">
        <f t="shared" si="7"/>
        <v>26345</v>
      </c>
      <c r="T131" s="17"/>
      <c r="U131" s="18"/>
    </row>
    <row r="132" spans="1:21" x14ac:dyDescent="0.25">
      <c r="A132" s="1" t="s">
        <v>110</v>
      </c>
      <c r="B132" s="1" t="s">
        <v>16</v>
      </c>
      <c r="C132" s="1" t="s">
        <v>122</v>
      </c>
      <c r="D132" s="1" t="s">
        <v>123</v>
      </c>
      <c r="E132" s="2">
        <f t="shared" si="5"/>
        <v>55770</v>
      </c>
      <c r="F132" s="1" t="s">
        <v>21</v>
      </c>
      <c r="G132" s="1" t="s">
        <v>22</v>
      </c>
      <c r="H132" s="3">
        <v>71</v>
      </c>
      <c r="I132" s="3">
        <v>270</v>
      </c>
      <c r="J132" s="3">
        <v>281</v>
      </c>
      <c r="K132" s="3">
        <v>220</v>
      </c>
      <c r="L132" s="3">
        <v>123</v>
      </c>
      <c r="M132" s="3">
        <v>49</v>
      </c>
      <c r="N132" s="3"/>
      <c r="O132" s="41">
        <v>1014</v>
      </c>
      <c r="P132" s="24">
        <v>27.5</v>
      </c>
      <c r="Q132" s="24">
        <f t="shared" si="6"/>
        <v>27885</v>
      </c>
      <c r="R132" s="24">
        <v>55</v>
      </c>
      <c r="S132" s="4">
        <f t="shared" si="7"/>
        <v>55770</v>
      </c>
      <c r="T132" s="17"/>
      <c r="U132" s="18"/>
    </row>
    <row r="133" spans="1:21" x14ac:dyDescent="0.25">
      <c r="A133" s="1" t="s">
        <v>110</v>
      </c>
      <c r="B133" s="1" t="s">
        <v>16</v>
      </c>
      <c r="C133" s="1" t="s">
        <v>122</v>
      </c>
      <c r="D133" s="1" t="s">
        <v>123</v>
      </c>
      <c r="E133" s="2">
        <f t="shared" ref="E133:E150" si="8">R133*O133</f>
        <v>46970</v>
      </c>
      <c r="F133" s="1" t="s">
        <v>40</v>
      </c>
      <c r="G133" s="1" t="s">
        <v>41</v>
      </c>
      <c r="H133" s="3">
        <v>84</v>
      </c>
      <c r="I133" s="3">
        <v>245</v>
      </c>
      <c r="J133" s="3">
        <v>228</v>
      </c>
      <c r="K133" s="3">
        <v>165</v>
      </c>
      <c r="L133" s="3">
        <v>71</v>
      </c>
      <c r="M133" s="3">
        <v>61</v>
      </c>
      <c r="N133" s="3"/>
      <c r="O133" s="41">
        <v>854</v>
      </c>
      <c r="P133" s="24">
        <v>27.5</v>
      </c>
      <c r="Q133" s="24">
        <f t="shared" ref="Q133:Q150" si="9">P133*O133</f>
        <v>23485</v>
      </c>
      <c r="R133" s="24">
        <v>55</v>
      </c>
      <c r="S133" s="4">
        <f t="shared" ref="S133:S150" si="10">R133*O133</f>
        <v>46970</v>
      </c>
      <c r="T133" s="17"/>
      <c r="U133" s="18"/>
    </row>
    <row r="134" spans="1:21" x14ac:dyDescent="0.25">
      <c r="A134" s="1" t="s">
        <v>110</v>
      </c>
      <c r="B134" s="1" t="s">
        <v>16</v>
      </c>
      <c r="C134" s="1" t="s">
        <v>124</v>
      </c>
      <c r="D134" s="1" t="s">
        <v>125</v>
      </c>
      <c r="E134" s="2">
        <f t="shared" si="8"/>
        <v>110275</v>
      </c>
      <c r="F134" s="1" t="s">
        <v>38</v>
      </c>
      <c r="G134" s="1" t="s">
        <v>39</v>
      </c>
      <c r="H134" s="3">
        <v>145</v>
      </c>
      <c r="I134" s="3">
        <v>536</v>
      </c>
      <c r="J134" s="3">
        <v>550</v>
      </c>
      <c r="K134" s="3">
        <v>432</v>
      </c>
      <c r="L134" s="3">
        <v>246</v>
      </c>
      <c r="M134" s="3">
        <v>96</v>
      </c>
      <c r="N134" s="3"/>
      <c r="O134" s="41">
        <v>2005</v>
      </c>
      <c r="P134" s="24">
        <v>27.5</v>
      </c>
      <c r="Q134" s="24">
        <f t="shared" si="9"/>
        <v>55137.5</v>
      </c>
      <c r="R134" s="24">
        <v>55</v>
      </c>
      <c r="S134" s="4">
        <f t="shared" si="10"/>
        <v>110275</v>
      </c>
      <c r="T134" s="17"/>
      <c r="U134" s="18"/>
    </row>
    <row r="135" spans="1:21" x14ac:dyDescent="0.25">
      <c r="A135" s="1" t="s">
        <v>110</v>
      </c>
      <c r="B135" s="1" t="s">
        <v>16</v>
      </c>
      <c r="C135" s="1" t="s">
        <v>124</v>
      </c>
      <c r="D135" s="1" t="s">
        <v>125</v>
      </c>
      <c r="E135" s="2">
        <f t="shared" si="8"/>
        <v>85250</v>
      </c>
      <c r="F135" s="1" t="s">
        <v>19</v>
      </c>
      <c r="G135" s="1" t="s">
        <v>20</v>
      </c>
      <c r="H135" s="3">
        <v>138</v>
      </c>
      <c r="I135" s="3">
        <v>478</v>
      </c>
      <c r="J135" s="3">
        <v>417</v>
      </c>
      <c r="K135" s="3">
        <v>350</v>
      </c>
      <c r="L135" s="3">
        <v>231</v>
      </c>
      <c r="M135" s="3">
        <v>91</v>
      </c>
      <c r="N135" s="3"/>
      <c r="O135" s="41">
        <v>1705</v>
      </c>
      <c r="P135" s="24">
        <v>25</v>
      </c>
      <c r="Q135" s="24">
        <f t="shared" si="9"/>
        <v>42625</v>
      </c>
      <c r="R135" s="24">
        <v>50</v>
      </c>
      <c r="S135" s="4">
        <f t="shared" si="10"/>
        <v>85250</v>
      </c>
      <c r="T135" s="17"/>
      <c r="U135" s="18"/>
    </row>
    <row r="136" spans="1:21" x14ac:dyDescent="0.25">
      <c r="A136" s="1" t="s">
        <v>110</v>
      </c>
      <c r="B136" s="1" t="s">
        <v>16</v>
      </c>
      <c r="C136" s="1" t="s">
        <v>124</v>
      </c>
      <c r="D136" s="1" t="s">
        <v>125</v>
      </c>
      <c r="E136" s="2">
        <f t="shared" si="8"/>
        <v>49250</v>
      </c>
      <c r="F136" s="1" t="s">
        <v>21</v>
      </c>
      <c r="G136" s="1" t="s">
        <v>22</v>
      </c>
      <c r="H136" s="3">
        <v>70</v>
      </c>
      <c r="I136" s="3">
        <v>269</v>
      </c>
      <c r="J136" s="3">
        <v>255</v>
      </c>
      <c r="K136" s="3">
        <v>219</v>
      </c>
      <c r="L136" s="3">
        <v>123</v>
      </c>
      <c r="M136" s="3">
        <v>49</v>
      </c>
      <c r="N136" s="3"/>
      <c r="O136" s="41">
        <v>985</v>
      </c>
      <c r="P136" s="24">
        <v>25</v>
      </c>
      <c r="Q136" s="24">
        <f t="shared" si="9"/>
        <v>24625</v>
      </c>
      <c r="R136" s="24">
        <v>50</v>
      </c>
      <c r="S136" s="4">
        <f t="shared" si="10"/>
        <v>49250</v>
      </c>
      <c r="T136" s="17"/>
      <c r="U136" s="18"/>
    </row>
    <row r="137" spans="1:21" x14ac:dyDescent="0.25">
      <c r="A137" s="1" t="s">
        <v>110</v>
      </c>
      <c r="B137" s="1" t="s">
        <v>16</v>
      </c>
      <c r="C137" s="1" t="s">
        <v>124</v>
      </c>
      <c r="D137" s="1" t="s">
        <v>125</v>
      </c>
      <c r="E137" s="2">
        <f t="shared" si="8"/>
        <v>83900</v>
      </c>
      <c r="F137" s="1" t="s">
        <v>40</v>
      </c>
      <c r="G137" s="1" t="s">
        <v>41</v>
      </c>
      <c r="H137" s="3">
        <v>136</v>
      </c>
      <c r="I137" s="3">
        <v>449</v>
      </c>
      <c r="J137" s="3">
        <v>397</v>
      </c>
      <c r="K137" s="3">
        <v>377</v>
      </c>
      <c r="L137" s="3">
        <v>231</v>
      </c>
      <c r="M137" s="3">
        <v>88</v>
      </c>
      <c r="N137" s="3"/>
      <c r="O137" s="41">
        <v>1678</v>
      </c>
      <c r="P137" s="24">
        <v>25</v>
      </c>
      <c r="Q137" s="24">
        <f t="shared" si="9"/>
        <v>41950</v>
      </c>
      <c r="R137" s="24">
        <v>50</v>
      </c>
      <c r="S137" s="4">
        <f t="shared" si="10"/>
        <v>83900</v>
      </c>
      <c r="T137" s="17"/>
      <c r="U137" s="18"/>
    </row>
    <row r="138" spans="1:21" x14ac:dyDescent="0.25">
      <c r="A138" s="1" t="s">
        <v>110</v>
      </c>
      <c r="B138" s="1" t="s">
        <v>27</v>
      </c>
      <c r="C138" s="1" t="s">
        <v>126</v>
      </c>
      <c r="D138" s="1" t="s">
        <v>29</v>
      </c>
      <c r="E138" s="2">
        <f t="shared" si="8"/>
        <v>81150</v>
      </c>
      <c r="F138" s="1" t="s">
        <v>30</v>
      </c>
      <c r="G138" s="1" t="s">
        <v>31</v>
      </c>
      <c r="H138" s="5">
        <v>52</v>
      </c>
      <c r="I138" s="5">
        <v>348</v>
      </c>
      <c r="J138" s="5">
        <v>396</v>
      </c>
      <c r="K138" s="5">
        <v>352</v>
      </c>
      <c r="L138" s="5">
        <v>299</v>
      </c>
      <c r="M138" s="5">
        <v>176</v>
      </c>
      <c r="N138" s="5"/>
      <c r="O138" s="42">
        <v>1623</v>
      </c>
      <c r="P138" s="25">
        <v>25</v>
      </c>
      <c r="Q138" s="24">
        <f t="shared" si="9"/>
        <v>40575</v>
      </c>
      <c r="R138" s="25">
        <v>50</v>
      </c>
      <c r="S138" s="4">
        <f t="shared" si="10"/>
        <v>81150</v>
      </c>
      <c r="T138" s="18"/>
      <c r="U138" s="18"/>
    </row>
    <row r="139" spans="1:21" x14ac:dyDescent="0.25">
      <c r="A139" s="1" t="s">
        <v>110</v>
      </c>
      <c r="B139" s="1" t="s">
        <v>27</v>
      </c>
      <c r="C139" s="1" t="s">
        <v>126</v>
      </c>
      <c r="D139" s="1" t="s">
        <v>29</v>
      </c>
      <c r="E139" s="2">
        <f t="shared" si="8"/>
        <v>74950</v>
      </c>
      <c r="F139" s="1" t="s">
        <v>19</v>
      </c>
      <c r="G139" s="1" t="s">
        <v>20</v>
      </c>
      <c r="H139" s="5">
        <v>142</v>
      </c>
      <c r="I139" s="5">
        <v>302</v>
      </c>
      <c r="J139" s="5">
        <v>239</v>
      </c>
      <c r="K139" s="5">
        <v>302</v>
      </c>
      <c r="L139" s="5">
        <v>331</v>
      </c>
      <c r="M139" s="5">
        <v>183</v>
      </c>
      <c r="N139" s="5"/>
      <c r="O139" s="42">
        <v>1499</v>
      </c>
      <c r="P139" s="25">
        <v>25</v>
      </c>
      <c r="Q139" s="24">
        <f t="shared" si="9"/>
        <v>37475</v>
      </c>
      <c r="R139" s="25">
        <v>50</v>
      </c>
      <c r="S139" s="4">
        <f t="shared" si="10"/>
        <v>74950</v>
      </c>
      <c r="T139" s="18"/>
      <c r="U139" s="18"/>
    </row>
    <row r="140" spans="1:21" x14ac:dyDescent="0.25">
      <c r="A140" s="1" t="s">
        <v>110</v>
      </c>
      <c r="B140" s="1" t="s">
        <v>27</v>
      </c>
      <c r="C140" s="1" t="s">
        <v>126</v>
      </c>
      <c r="D140" s="1" t="s">
        <v>29</v>
      </c>
      <c r="E140" s="2">
        <f t="shared" si="8"/>
        <v>84150</v>
      </c>
      <c r="F140" s="1" t="s">
        <v>21</v>
      </c>
      <c r="G140" s="1" t="s">
        <v>22</v>
      </c>
      <c r="H140" s="5">
        <v>7</v>
      </c>
      <c r="I140" s="5">
        <v>274</v>
      </c>
      <c r="J140" s="5">
        <v>330</v>
      </c>
      <c r="K140" s="5">
        <v>414</v>
      </c>
      <c r="L140" s="5">
        <v>426</v>
      </c>
      <c r="M140" s="5">
        <v>232</v>
      </c>
      <c r="N140" s="5"/>
      <c r="O140" s="42">
        <v>1683</v>
      </c>
      <c r="P140" s="25">
        <v>25</v>
      </c>
      <c r="Q140" s="24">
        <f t="shared" si="9"/>
        <v>42075</v>
      </c>
      <c r="R140" s="25">
        <v>50</v>
      </c>
      <c r="S140" s="4">
        <f t="shared" si="10"/>
        <v>84150</v>
      </c>
      <c r="T140" s="18"/>
      <c r="U140" s="18"/>
    </row>
    <row r="141" spans="1:21" x14ac:dyDescent="0.25">
      <c r="A141" s="1" t="s">
        <v>110</v>
      </c>
      <c r="B141" s="1" t="s">
        <v>27</v>
      </c>
      <c r="C141" s="1" t="s">
        <v>126</v>
      </c>
      <c r="D141" s="1" t="s">
        <v>29</v>
      </c>
      <c r="E141" s="2">
        <f t="shared" si="8"/>
        <v>199150</v>
      </c>
      <c r="F141" s="1" t="s">
        <v>23</v>
      </c>
      <c r="G141" s="1" t="s">
        <v>24</v>
      </c>
      <c r="H141" s="5">
        <v>237</v>
      </c>
      <c r="I141" s="5">
        <v>1136</v>
      </c>
      <c r="J141" s="5">
        <v>1145</v>
      </c>
      <c r="K141" s="5">
        <v>828</v>
      </c>
      <c r="L141" s="5">
        <v>522</v>
      </c>
      <c r="M141" s="5">
        <v>115</v>
      </c>
      <c r="N141" s="5"/>
      <c r="O141" s="42">
        <v>3983</v>
      </c>
      <c r="P141" s="25">
        <v>25</v>
      </c>
      <c r="Q141" s="24">
        <f t="shared" si="9"/>
        <v>99575</v>
      </c>
      <c r="R141" s="25">
        <v>50</v>
      </c>
      <c r="S141" s="4">
        <f t="shared" si="10"/>
        <v>199150</v>
      </c>
      <c r="T141" s="18"/>
      <c r="U141" s="18"/>
    </row>
    <row r="142" spans="1:21" x14ac:dyDescent="0.25">
      <c r="A142" s="1" t="s">
        <v>110</v>
      </c>
      <c r="B142" s="1" t="s">
        <v>27</v>
      </c>
      <c r="C142" s="1" t="s">
        <v>126</v>
      </c>
      <c r="D142" s="1" t="s">
        <v>29</v>
      </c>
      <c r="E142" s="2">
        <f t="shared" si="8"/>
        <v>87780</v>
      </c>
      <c r="F142" s="1" t="s">
        <v>25</v>
      </c>
      <c r="G142" s="1" t="s">
        <v>26</v>
      </c>
      <c r="H142" s="5">
        <v>0</v>
      </c>
      <c r="I142" s="5">
        <v>275</v>
      </c>
      <c r="J142" s="5">
        <v>247</v>
      </c>
      <c r="K142" s="5">
        <v>291</v>
      </c>
      <c r="L142" s="5">
        <v>264</v>
      </c>
      <c r="M142" s="5">
        <v>177</v>
      </c>
      <c r="N142" s="5"/>
      <c r="O142" s="42">
        <v>1254</v>
      </c>
      <c r="P142" s="25">
        <v>35</v>
      </c>
      <c r="Q142" s="24">
        <f t="shared" si="9"/>
        <v>43890</v>
      </c>
      <c r="R142" s="25">
        <v>70</v>
      </c>
      <c r="S142" s="4">
        <f t="shared" si="10"/>
        <v>87780</v>
      </c>
      <c r="T142" s="18"/>
      <c r="U142" s="18"/>
    </row>
    <row r="143" spans="1:21" x14ac:dyDescent="0.25">
      <c r="A143" s="1" t="s">
        <v>110</v>
      </c>
      <c r="B143" s="1" t="s">
        <v>27</v>
      </c>
      <c r="C143" s="1" t="s">
        <v>126</v>
      </c>
      <c r="D143" s="1" t="s">
        <v>29</v>
      </c>
      <c r="E143" s="2">
        <f t="shared" si="8"/>
        <v>415590</v>
      </c>
      <c r="F143" s="1" t="s">
        <v>40</v>
      </c>
      <c r="G143" s="1" t="s">
        <v>41</v>
      </c>
      <c r="H143" s="5">
        <v>364</v>
      </c>
      <c r="I143" s="5">
        <v>1752</v>
      </c>
      <c r="J143" s="5">
        <v>1838</v>
      </c>
      <c r="K143" s="5">
        <v>1164</v>
      </c>
      <c r="L143" s="5">
        <v>642</v>
      </c>
      <c r="M143" s="5">
        <v>177</v>
      </c>
      <c r="N143" s="5"/>
      <c r="O143" s="42">
        <v>5937</v>
      </c>
      <c r="P143" s="25">
        <v>35</v>
      </c>
      <c r="Q143" s="24">
        <f t="shared" si="9"/>
        <v>207795</v>
      </c>
      <c r="R143" s="25">
        <v>70</v>
      </c>
      <c r="S143" s="4">
        <f t="shared" si="10"/>
        <v>415590</v>
      </c>
      <c r="T143" s="18"/>
      <c r="U143" s="18"/>
    </row>
    <row r="144" spans="1:21" x14ac:dyDescent="0.25">
      <c r="A144" s="1" t="s">
        <v>110</v>
      </c>
      <c r="B144" s="1" t="s">
        <v>91</v>
      </c>
      <c r="C144" s="1" t="s">
        <v>127</v>
      </c>
      <c r="D144" s="1" t="s">
        <v>128</v>
      </c>
      <c r="E144" s="2">
        <f t="shared" si="8"/>
        <v>277060</v>
      </c>
      <c r="F144" s="1" t="s">
        <v>129</v>
      </c>
      <c r="G144" s="1" t="s">
        <v>130</v>
      </c>
      <c r="H144" s="1">
        <v>324</v>
      </c>
      <c r="I144" s="1">
        <v>1044</v>
      </c>
      <c r="J144" s="1">
        <v>987</v>
      </c>
      <c r="K144" s="1">
        <v>987</v>
      </c>
      <c r="L144" s="1">
        <v>419</v>
      </c>
      <c r="M144" s="1">
        <v>197</v>
      </c>
      <c r="N144" s="1"/>
      <c r="O144" s="43">
        <f t="shared" ref="O144:O150" si="11">SUM(H144:N144)</f>
        <v>3958</v>
      </c>
      <c r="P144" s="25">
        <v>35</v>
      </c>
      <c r="Q144" s="24">
        <f t="shared" si="9"/>
        <v>138530</v>
      </c>
      <c r="R144" s="25">
        <v>70</v>
      </c>
      <c r="S144" s="4">
        <f t="shared" si="10"/>
        <v>277060</v>
      </c>
      <c r="T144" s="18"/>
      <c r="U144" s="18"/>
    </row>
    <row r="145" spans="1:21" x14ac:dyDescent="0.25">
      <c r="A145" s="1" t="s">
        <v>110</v>
      </c>
      <c r="B145" s="1" t="s">
        <v>91</v>
      </c>
      <c r="C145" s="1" t="s">
        <v>127</v>
      </c>
      <c r="D145" s="1" t="s">
        <v>128</v>
      </c>
      <c r="E145" s="2">
        <f t="shared" si="8"/>
        <v>258370</v>
      </c>
      <c r="F145" s="1" t="s">
        <v>38</v>
      </c>
      <c r="G145" s="1" t="s">
        <v>39</v>
      </c>
      <c r="H145" s="1">
        <v>200</v>
      </c>
      <c r="I145" s="1">
        <v>1010</v>
      </c>
      <c r="J145" s="1">
        <v>974</v>
      </c>
      <c r="K145" s="1">
        <v>860</v>
      </c>
      <c r="L145" s="1">
        <v>520</v>
      </c>
      <c r="M145" s="1">
        <v>127</v>
      </c>
      <c r="N145" s="1"/>
      <c r="O145" s="43">
        <f t="shared" si="11"/>
        <v>3691</v>
      </c>
      <c r="P145" s="25">
        <v>35</v>
      </c>
      <c r="Q145" s="24">
        <f t="shared" si="9"/>
        <v>129185</v>
      </c>
      <c r="R145" s="25">
        <v>70</v>
      </c>
      <c r="S145" s="4">
        <f t="shared" si="10"/>
        <v>258370</v>
      </c>
      <c r="T145" s="18"/>
      <c r="U145" s="18"/>
    </row>
    <row r="146" spans="1:21" x14ac:dyDescent="0.25">
      <c r="A146" s="1" t="s">
        <v>110</v>
      </c>
      <c r="B146" s="1" t="s">
        <v>91</v>
      </c>
      <c r="C146" s="1" t="s">
        <v>127</v>
      </c>
      <c r="D146" s="1" t="s">
        <v>128</v>
      </c>
      <c r="E146" s="2">
        <f t="shared" si="8"/>
        <v>277200</v>
      </c>
      <c r="F146" s="1" t="s">
        <v>19</v>
      </c>
      <c r="G146" s="1" t="s">
        <v>20</v>
      </c>
      <c r="H146" s="1">
        <v>300</v>
      </c>
      <c r="I146" s="1">
        <v>1208</v>
      </c>
      <c r="J146" s="1">
        <v>960</v>
      </c>
      <c r="K146" s="1">
        <v>849</v>
      </c>
      <c r="L146" s="1">
        <v>463</v>
      </c>
      <c r="M146" s="1">
        <v>180</v>
      </c>
      <c r="N146" s="1"/>
      <c r="O146" s="43">
        <f t="shared" si="11"/>
        <v>3960</v>
      </c>
      <c r="P146" s="25">
        <v>35</v>
      </c>
      <c r="Q146" s="24">
        <f t="shared" si="9"/>
        <v>138600</v>
      </c>
      <c r="R146" s="25">
        <v>70</v>
      </c>
      <c r="S146" s="4">
        <f t="shared" si="10"/>
        <v>277200</v>
      </c>
      <c r="T146" s="18"/>
      <c r="U146" s="18"/>
    </row>
    <row r="147" spans="1:21" x14ac:dyDescent="0.25">
      <c r="A147" s="1" t="s">
        <v>110</v>
      </c>
      <c r="B147" s="1" t="s">
        <v>91</v>
      </c>
      <c r="C147" s="1" t="s">
        <v>127</v>
      </c>
      <c r="D147" s="1" t="s">
        <v>128</v>
      </c>
      <c r="E147" s="2">
        <f t="shared" si="8"/>
        <v>204890</v>
      </c>
      <c r="F147" s="1" t="s">
        <v>21</v>
      </c>
      <c r="G147" s="1" t="s">
        <v>22</v>
      </c>
      <c r="H147" s="1">
        <v>223</v>
      </c>
      <c r="I147" s="1">
        <v>969</v>
      </c>
      <c r="J147" s="1">
        <v>626</v>
      </c>
      <c r="K147" s="1">
        <v>690</v>
      </c>
      <c r="L147" s="1">
        <v>297</v>
      </c>
      <c r="M147" s="1">
        <v>122</v>
      </c>
      <c r="N147" s="1"/>
      <c r="O147" s="43">
        <f t="shared" si="11"/>
        <v>2927</v>
      </c>
      <c r="P147" s="25">
        <v>35</v>
      </c>
      <c r="Q147" s="24">
        <f t="shared" si="9"/>
        <v>102445</v>
      </c>
      <c r="R147" s="25">
        <v>70</v>
      </c>
      <c r="S147" s="4">
        <f t="shared" si="10"/>
        <v>204890</v>
      </c>
      <c r="T147" s="18"/>
      <c r="U147" s="18"/>
    </row>
    <row r="148" spans="1:21" x14ac:dyDescent="0.25">
      <c r="A148" s="1" t="s">
        <v>110</v>
      </c>
      <c r="B148" s="1" t="s">
        <v>91</v>
      </c>
      <c r="C148" s="1" t="s">
        <v>127</v>
      </c>
      <c r="D148" s="1" t="s">
        <v>128</v>
      </c>
      <c r="E148" s="2">
        <f t="shared" si="8"/>
        <v>178290</v>
      </c>
      <c r="F148" s="1" t="s">
        <v>23</v>
      </c>
      <c r="G148" s="1" t="s">
        <v>24</v>
      </c>
      <c r="H148" s="1">
        <v>223</v>
      </c>
      <c r="I148" s="1">
        <v>868</v>
      </c>
      <c r="J148" s="1">
        <v>534</v>
      </c>
      <c r="K148" s="1">
        <v>563</v>
      </c>
      <c r="L148" s="1">
        <v>227</v>
      </c>
      <c r="M148" s="1">
        <v>132</v>
      </c>
      <c r="N148" s="1"/>
      <c r="O148" s="43">
        <f t="shared" si="11"/>
        <v>2547</v>
      </c>
      <c r="P148" s="25">
        <v>35</v>
      </c>
      <c r="Q148" s="24">
        <f t="shared" si="9"/>
        <v>89145</v>
      </c>
      <c r="R148" s="25">
        <v>70</v>
      </c>
      <c r="S148" s="4">
        <f t="shared" si="10"/>
        <v>178290</v>
      </c>
      <c r="T148" s="18"/>
      <c r="U148" s="18"/>
    </row>
    <row r="149" spans="1:21" x14ac:dyDescent="0.25">
      <c r="A149" s="1" t="s">
        <v>110</v>
      </c>
      <c r="B149" s="1" t="s">
        <v>91</v>
      </c>
      <c r="C149" s="1" t="s">
        <v>127</v>
      </c>
      <c r="D149" s="1" t="s">
        <v>128</v>
      </c>
      <c r="E149" s="2">
        <f t="shared" si="8"/>
        <v>182630</v>
      </c>
      <c r="F149" s="1" t="s">
        <v>25</v>
      </c>
      <c r="G149" s="1" t="s">
        <v>26</v>
      </c>
      <c r="H149" s="1">
        <v>195</v>
      </c>
      <c r="I149" s="1">
        <v>830</v>
      </c>
      <c r="J149" s="1">
        <v>584</v>
      </c>
      <c r="K149" s="1">
        <v>641</v>
      </c>
      <c r="L149" s="1">
        <v>255</v>
      </c>
      <c r="M149" s="1">
        <v>104</v>
      </c>
      <c r="N149" s="1"/>
      <c r="O149" s="43">
        <f t="shared" si="11"/>
        <v>2609</v>
      </c>
      <c r="P149" s="25">
        <v>35</v>
      </c>
      <c r="Q149" s="24">
        <f t="shared" si="9"/>
        <v>91315</v>
      </c>
      <c r="R149" s="25">
        <v>70</v>
      </c>
      <c r="S149" s="4">
        <f t="shared" si="10"/>
        <v>182630</v>
      </c>
      <c r="T149" s="18"/>
      <c r="U149" s="18"/>
    </row>
    <row r="150" spans="1:21" x14ac:dyDescent="0.25">
      <c r="A150" s="1" t="s">
        <v>110</v>
      </c>
      <c r="B150" s="1" t="s">
        <v>91</v>
      </c>
      <c r="C150" s="1" t="s">
        <v>127</v>
      </c>
      <c r="D150" s="1" t="s">
        <v>128</v>
      </c>
      <c r="E150" s="2">
        <f t="shared" si="8"/>
        <v>294840</v>
      </c>
      <c r="F150" s="1" t="s">
        <v>40</v>
      </c>
      <c r="G150" s="1" t="s">
        <v>41</v>
      </c>
      <c r="H150" s="1">
        <v>304</v>
      </c>
      <c r="I150" s="1">
        <v>1296</v>
      </c>
      <c r="J150" s="1">
        <v>994</v>
      </c>
      <c r="K150" s="1">
        <v>957</v>
      </c>
      <c r="L150" s="1">
        <v>470</v>
      </c>
      <c r="M150" s="1">
        <v>191</v>
      </c>
      <c r="N150" s="1"/>
      <c r="O150" s="43">
        <f t="shared" si="11"/>
        <v>4212</v>
      </c>
      <c r="P150" s="25">
        <v>35</v>
      </c>
      <c r="Q150" s="24">
        <f t="shared" si="9"/>
        <v>147420</v>
      </c>
      <c r="R150" s="25">
        <v>70</v>
      </c>
      <c r="S150" s="4">
        <f t="shared" si="10"/>
        <v>294840</v>
      </c>
      <c r="T150" s="18"/>
      <c r="U150" s="1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2023-05-31T15:38:33Z</dcterms:created>
  <dcterms:modified xsi:type="dcterms:W3CDTF">2023-06-27T12:41:52Z</dcterms:modified>
</cp:coreProperties>
</file>